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/>
  <bookViews>
    <workbookView xWindow="-15" yWindow="-15" windowWidth="8745" windowHeight="5085" tabRatio="905"/>
  </bookViews>
  <sheets>
    <sheet name="Indice dos  Quadros" sheetId="10" r:id="rId1"/>
    <sheet name="Q1" sheetId="5" r:id="rId2"/>
    <sheet name="Q2" sheetId="91" r:id="rId3"/>
    <sheet name="Q3" sheetId="8" r:id="rId4"/>
    <sheet name="Q4" sheetId="93" r:id="rId5"/>
    <sheet name="Q5" sheetId="89" r:id="rId6"/>
    <sheet name="Q6" sheetId="88" r:id="rId7"/>
    <sheet name="Q7" sheetId="15" r:id="rId8"/>
    <sheet name="Q8" sheetId="14" r:id="rId9"/>
    <sheet name="Q9" sheetId="1" r:id="rId10"/>
    <sheet name="Q10" sheetId="2" r:id="rId11"/>
    <sheet name="Q11" sheetId="13" r:id="rId12"/>
    <sheet name="Q12" sheetId="12" r:id="rId13"/>
    <sheet name="Q13" sheetId="17" r:id="rId14"/>
    <sheet name="Q14" sheetId="19" r:id="rId15"/>
    <sheet name="Q15" sheetId="61" r:id="rId16"/>
    <sheet name="Q16" sheetId="62" r:id="rId17"/>
    <sheet name="Q17" sheetId="64" r:id="rId18"/>
    <sheet name="Q18" sheetId="65" r:id="rId19"/>
    <sheet name="Q19" sheetId="66" r:id="rId20"/>
    <sheet name="Q20" sheetId="67" r:id="rId21"/>
    <sheet name="Q21" sheetId="51" r:id="rId22"/>
    <sheet name="Q22" sheetId="25" r:id="rId23"/>
    <sheet name="Q23" sheetId="63" r:id="rId24"/>
    <sheet name="Q24" sheetId="32" r:id="rId25"/>
    <sheet name="Q25" sheetId="59" r:id="rId26"/>
    <sheet name="Q26" sheetId="60" r:id="rId27"/>
    <sheet name="Q27" sheetId="55" r:id="rId28"/>
    <sheet name="Q28" sheetId="56" r:id="rId29"/>
    <sheet name="Q29" sheetId="54" r:id="rId30"/>
    <sheet name="Q30" sheetId="53" r:id="rId31"/>
    <sheet name="Q31" sheetId="52" r:id="rId32"/>
    <sheet name="Q32" sheetId="46" r:id="rId33"/>
    <sheet name="Q33" sheetId="57" r:id="rId34"/>
    <sheet name="Q34" sheetId="68" r:id="rId35"/>
    <sheet name="Q35" sheetId="92" r:id="rId36"/>
    <sheet name="Q36" sheetId="90" r:id="rId37"/>
    <sheet name="Q37" sheetId="70" r:id="rId38"/>
    <sheet name="Q38 " sheetId="71" r:id="rId39"/>
    <sheet name="Q39" sheetId="72" r:id="rId40"/>
    <sheet name="Q40" sheetId="74" r:id="rId41"/>
    <sheet name="Q41" sheetId="81" r:id="rId42"/>
    <sheet name="Q42" sheetId="75" r:id="rId43"/>
    <sheet name="Q43" sheetId="84" r:id="rId44"/>
    <sheet name="Q44" sheetId="80" r:id="rId45"/>
    <sheet name="Q45" sheetId="79" r:id="rId46"/>
    <sheet name="Q46" sheetId="82" r:id="rId47"/>
    <sheet name="Q47" sheetId="73" r:id="rId48"/>
    <sheet name="Q48" sheetId="77" r:id="rId49"/>
    <sheet name="Q49" sheetId="76" r:id="rId50"/>
    <sheet name="Folha1" sheetId="94" r:id="rId51"/>
  </sheets>
  <definedNames>
    <definedName name="_xlnm.Print_Area" localSheetId="0">'Indice dos  Quadros'!$A$2:$H$52</definedName>
    <definedName name="_xlnm.Print_Area" localSheetId="1">'Q1'!$A$1:$J$39</definedName>
    <definedName name="_xlnm.Print_Area" localSheetId="10">'Q10'!$A$1:$J$28</definedName>
    <definedName name="_xlnm.Print_Area" localSheetId="11">'Q11'!$A$1:$J$19</definedName>
    <definedName name="_xlnm.Print_Area" localSheetId="12">'Q12'!$A$1:$J$19</definedName>
    <definedName name="_xlnm.Print_Area" localSheetId="13">'Q13'!$A$1:$K$41</definedName>
    <definedName name="_xlnm.Print_Area" localSheetId="14">'Q14'!$A$1:$K$41</definedName>
    <definedName name="_xlnm.Print_Area" localSheetId="15">'Q15'!$A$1:$J$16</definedName>
    <definedName name="_xlnm.Print_Area" localSheetId="16">'Q16'!$A$1:$J$16</definedName>
    <definedName name="_xlnm.Print_Area" localSheetId="17">'Q17'!$A$1:$J$13</definedName>
    <definedName name="_xlnm.Print_Area" localSheetId="18">'Q18'!$A$1:$J$13</definedName>
    <definedName name="_xlnm.Print_Area" localSheetId="19">'Q19'!$A$1:$K$16</definedName>
    <definedName name="_xlnm.Print_Area" localSheetId="2">'Q2'!$A$1:$C$52</definedName>
    <definedName name="_xlnm.Print_Area" localSheetId="20">'Q20'!$A$1:$K$16</definedName>
    <definedName name="_xlnm.Print_Area" localSheetId="21">'Q21'!$A$1:$J$20</definedName>
    <definedName name="_xlnm.Print_Area" localSheetId="22">'Q22'!$A$1:$J$20</definedName>
    <definedName name="_xlnm.Print_Area" localSheetId="23">'Q23'!$A$1:$J$15</definedName>
    <definedName name="_xlnm.Print_Area" localSheetId="24">'Q24'!$A$1:$J$14</definedName>
    <definedName name="_xlnm.Print_Area" localSheetId="25">'Q25'!$A$1:$J$16</definedName>
    <definedName name="_xlnm.Print_Area" localSheetId="26">'Q26'!$A$1:$J$16</definedName>
    <definedName name="_xlnm.Print_Area" localSheetId="27">'Q27'!$A$1:$J$16</definedName>
    <definedName name="_xlnm.Print_Area" localSheetId="28">'Q28'!$A$1:$J$16</definedName>
    <definedName name="_xlnm.Print_Area" localSheetId="29">'Q29'!$A$1:$J$21</definedName>
    <definedName name="_xlnm.Print_Area" localSheetId="3">'Q3'!$A$1:$J$39</definedName>
    <definedName name="_xlnm.Print_Area" localSheetId="30">'Q30'!$A$1:$J$21</definedName>
    <definedName name="_xlnm.Print_Area" localSheetId="31">'Q31'!$A$1:$J$15</definedName>
    <definedName name="_xlnm.Print_Area" localSheetId="32">'Q32'!$A$1:$J$15</definedName>
    <definedName name="_xlnm.Print_Area" localSheetId="33">'Q33'!$A$1:$J$16</definedName>
    <definedName name="_xlnm.Print_Area" localSheetId="34">'Q34'!$A$1:$J$39</definedName>
    <definedName name="_xlnm.Print_Area" localSheetId="35">'Q35'!$A$1:$C$52</definedName>
    <definedName name="_xlnm.Print_Area" localSheetId="36">'Q36'!$A$1:$J$14</definedName>
    <definedName name="_xlnm.Print_Area" localSheetId="37">'Q37'!$A$1:$K$46</definedName>
    <definedName name="_xlnm.Print_Area" localSheetId="38">'Q38 '!$A$1:$J$28</definedName>
    <definedName name="_xlnm.Print_Area" localSheetId="39">'Q39'!$A$1:$J$19</definedName>
    <definedName name="_xlnm.Print_Area" localSheetId="4">'Q4'!$A$1:$C$52</definedName>
    <definedName name="_xlnm.Print_Area" localSheetId="40">'Q40'!$A$1:$K$41</definedName>
    <definedName name="_xlnm.Print_Area" localSheetId="41">'Q41'!$A$1:$J$16</definedName>
    <definedName name="_xlnm.Print_Area" localSheetId="42">'Q42'!$A$1:$J$13</definedName>
    <definedName name="_xlnm.Print_Area" localSheetId="43">'Q43'!$A$1:$L$16</definedName>
    <definedName name="_xlnm.Print_Area" localSheetId="44">'Q44'!$A$1:$J$20</definedName>
    <definedName name="_xlnm.Print_Area" localSheetId="45">'Q45'!$A$1:$J$16</definedName>
    <definedName name="_xlnm.Print_Area" localSheetId="46">'Q46'!$A$1:$J$16</definedName>
    <definedName name="_xlnm.Print_Area" localSheetId="47">'Q47'!$A$1:$J$14</definedName>
    <definedName name="_xlnm.Print_Area" localSheetId="48">'Q48'!$A$1:$J$20</definedName>
    <definedName name="_xlnm.Print_Area" localSheetId="49">'Q49'!$A$1:$J$15</definedName>
    <definedName name="_xlnm.Print_Area" localSheetId="5">'Q5'!$A$1:$J$14</definedName>
    <definedName name="_xlnm.Print_Area" localSheetId="6">'Q6'!$A$1:$J$14</definedName>
    <definedName name="_xlnm.Print_Area" localSheetId="7">'Q7'!$A$1:$K$46</definedName>
    <definedName name="_xlnm.Print_Area" localSheetId="8">'Q8'!$A$1:$K$46</definedName>
    <definedName name="_xlnm.Print_Area" localSheetId="9">'Q9'!$A$1:$J$28</definedName>
  </definedNames>
  <calcPr calcId="125725"/>
</workbook>
</file>

<file path=xl/calcChain.xml><?xml version="1.0" encoding="utf-8"?>
<calcChain xmlns="http://schemas.openxmlformats.org/spreadsheetml/2006/main">
  <c r="D14" i="57"/>
  <c r="D13"/>
  <c r="D12"/>
  <c r="K5" i="60"/>
  <c r="R7" l="1"/>
  <c r="R5"/>
  <c r="R7" i="55"/>
  <c r="R5"/>
  <c r="F13" i="15"/>
  <c r="F17"/>
  <c r="F21"/>
  <c r="E41"/>
  <c r="E37"/>
  <c r="E33"/>
  <c r="E29"/>
  <c r="E25"/>
  <c r="E21"/>
  <c r="E17"/>
  <c r="E13"/>
  <c r="E9"/>
  <c r="C9"/>
  <c r="C13"/>
  <c r="C17"/>
  <c r="C21"/>
  <c r="C25"/>
  <c r="C29"/>
  <c r="C33"/>
  <c r="C37"/>
  <c r="C41"/>
  <c r="D13"/>
  <c r="D9"/>
  <c r="D17"/>
  <c r="D21"/>
  <c r="D25"/>
  <c r="D29"/>
  <c r="D33"/>
  <c r="D37"/>
  <c r="D41"/>
  <c r="Q7" i="55"/>
  <c r="P7"/>
  <c r="O7"/>
  <c r="N7"/>
  <c r="M7"/>
  <c r="L7"/>
  <c r="K7"/>
  <c r="Q7" i="60"/>
  <c r="P7"/>
  <c r="O7"/>
  <c r="N7"/>
  <c r="M7"/>
  <c r="L7"/>
  <c r="K7"/>
  <c r="H5" i="63"/>
  <c r="G5"/>
  <c r="Q5" i="55"/>
  <c r="P5"/>
  <c r="O5"/>
  <c r="N5"/>
  <c r="M5"/>
  <c r="L5"/>
  <c r="K5"/>
  <c r="Q5" i="60"/>
  <c r="P5"/>
  <c r="O5"/>
  <c r="N5"/>
  <c r="M5"/>
  <c r="L5"/>
</calcChain>
</file>

<file path=xl/sharedStrings.xml><?xml version="1.0" encoding="utf-8"?>
<sst xmlns="http://schemas.openxmlformats.org/spreadsheetml/2006/main" count="2266" uniqueCount="355">
  <si>
    <t>H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</si>
  <si>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</si>
  <si>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</si>
  <si>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</si>
  <si>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</si>
  <si>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</si>
  <si>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</si>
  <si>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</si>
  <si>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</si>
  <si>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Açores</t>
  </si>
  <si>
    <t>Madeira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</si>
  <si>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</si>
  <si>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</si>
  <si>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</si>
  <si>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</si>
  <si>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</si>
  <si>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</si>
  <si>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</si>
  <si>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</si>
  <si>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</si>
  <si>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</si>
  <si>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</si>
  <si>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</si>
  <si>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</si>
  <si>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Leiria                           </t>
  </si>
  <si>
    <t xml:space="preserve">Guarda                         </t>
  </si>
  <si>
    <t xml:space="preserve">Faro                        </t>
  </si>
  <si>
    <t xml:space="preserve">Évora                             </t>
  </si>
  <si>
    <t xml:space="preserve">Coimbra                     </t>
  </si>
  <si>
    <t xml:space="preserve">Castelo Branco         </t>
  </si>
  <si>
    <t xml:space="preserve">Bragança                    </t>
  </si>
  <si>
    <t xml:space="preserve">Braga                      </t>
  </si>
  <si>
    <t xml:space="preserve">Beja                               </t>
  </si>
  <si>
    <t xml:space="preserve">Aveiro                            </t>
  </si>
  <si>
    <t>T</t>
  </si>
  <si>
    <t>Ignorado</t>
  </si>
  <si>
    <t>Norte</t>
  </si>
  <si>
    <t>Centro</t>
  </si>
  <si>
    <t>Alentejo</t>
  </si>
  <si>
    <t>Algarve</t>
  </si>
  <si>
    <t>Portugal</t>
  </si>
  <si>
    <t>-</t>
  </si>
  <si>
    <t>Extremidades superiores</t>
  </si>
  <si>
    <t>Extremidades inferiores</t>
  </si>
  <si>
    <t>Afogamento, soterramento, envolvimento</t>
  </si>
  <si>
    <t>Esmagamento em movimento vertical ou horizontal sobre/contra objectos imóveis</t>
  </si>
  <si>
    <t>Pancada por objecto em movimento, colisão n.e.</t>
  </si>
  <si>
    <t>Entalão, esmagamento, etc.</t>
  </si>
  <si>
    <t>Nenhuma informação</t>
  </si>
  <si>
    <t>Sem dias de ausência</t>
  </si>
  <si>
    <t>Zona industrial</t>
  </si>
  <si>
    <t>Estaleiro, construção, pedreira, mina a céu aberto</t>
  </si>
  <si>
    <t>Área de Agricultura, produção animal, piscicultura, zona florestal</t>
  </si>
  <si>
    <t>Local de actividade terciária, escritório, entretenimento, diversos</t>
  </si>
  <si>
    <t>Estabelecimento de saúde , clinica, hospital, berçário</t>
  </si>
  <si>
    <t>Local público</t>
  </si>
  <si>
    <t>Domicílio</t>
  </si>
  <si>
    <t>Local de actividade desportiva</t>
  </si>
  <si>
    <t>No ar, em altura - com exclusão dos estaleiros</t>
  </si>
  <si>
    <t>Subterrâneo - com exclusão dos estaleiros</t>
  </si>
  <si>
    <t>Sobre a água - com exclusão dos estaleiros</t>
  </si>
  <si>
    <t>Em meio hiperbárico - com exclusão dos estaleiros</t>
  </si>
  <si>
    <t>Outro tipo de local não referido nesta classificação</t>
  </si>
  <si>
    <t>Operação de máquinas</t>
  </si>
  <si>
    <t>Trabalho com ferramentas de mão</t>
  </si>
  <si>
    <t>Condução / presença a  bordo  de um meio de transporte - equipamento de movimentação</t>
  </si>
  <si>
    <t>Manipulação de objectos</t>
  </si>
  <si>
    <t>Transporte manual</t>
  </si>
  <si>
    <t>Movimento</t>
  </si>
  <si>
    <t>Presença</t>
  </si>
  <si>
    <t>Problema eléctrico, explosão, incêndio</t>
  </si>
  <si>
    <t>Transbordo, derrubamento, fuga, escoamento, vaporização, emissão</t>
  </si>
  <si>
    <t>Ruptura, arrombamento, rebentamento, resvalamento, queda, desmoronamento de agente material</t>
  </si>
  <si>
    <t>Perda, total ou parcial, de controlo de máquina, meio de transporte - equipamento manuseado, ferramenta manual, objecto, animal</t>
  </si>
  <si>
    <t>Escorregamento ou hesitação com queda de pessoa</t>
  </si>
  <si>
    <t>Movimento do corpo não sujeito a  constrangimento físico (conduzindo geralmente a lesão externa)</t>
  </si>
  <si>
    <t>Movimento do corpo sujeito a constrangimento físico (conduzindo geralmente a lesão interna)</t>
  </si>
  <si>
    <t>Surpresa, susto, violência agressão, ameaça, presença</t>
  </si>
  <si>
    <t>181 e + dias</t>
  </si>
  <si>
    <t>M</t>
  </si>
  <si>
    <t>Outras lesões especificas não incluídas noutras rubricas</t>
  </si>
  <si>
    <t>Lesões múltiplas</t>
  </si>
  <si>
    <t>Choques</t>
  </si>
  <si>
    <t>Efeitos de temperatura extrema, luz e radiação</t>
  </si>
  <si>
    <t>Efeitos de ruído, vibrações e pressão</t>
  </si>
  <si>
    <t>Afogamento e asfixia</t>
  </si>
  <si>
    <t>Envenenamento (intoxicações), infecções</t>
  </si>
  <si>
    <t>Queimaduras, escaldadura, congelação</t>
  </si>
  <si>
    <t>Concussões e lesões internas</t>
  </si>
  <si>
    <t>Amputações</t>
  </si>
  <si>
    <t>Deslocações, entorses e distensões</t>
  </si>
  <si>
    <t>Fracturas</t>
  </si>
  <si>
    <t>Feridas e lesões superficiais</t>
  </si>
  <si>
    <t>Lesão desconhecida ou não especificada</t>
  </si>
  <si>
    <t>Familiar não remunerado</t>
  </si>
  <si>
    <t>Especialistas das profissões intelectuais e cientificas</t>
  </si>
  <si>
    <t>Pessoal administrativo e similares</t>
  </si>
  <si>
    <t>Pessoal dos serviços e vendedores</t>
  </si>
  <si>
    <t>Operários, artifices e similares</t>
  </si>
  <si>
    <t>Operadores de instalações e máquinas e trab. da montagem</t>
  </si>
  <si>
    <r>
      <t xml:space="preserve"> </t>
    </r>
    <r>
      <rPr>
        <b/>
        <sz val="8"/>
        <color indexed="8"/>
        <rFont val="Arial"/>
        <family val="2"/>
      </rPr>
      <t xml:space="preserve">Agricultura, prod. animal, caça e silvicultura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</si>
  <si>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Pesca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</si>
  <si>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Indústrias extractivas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</si>
  <si>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Indústrias transformadoras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</si>
  <si>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</si>
  <si>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B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</si>
  <si>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</si>
  <si>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D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</si>
  <si>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DA Ind. alimentares, das bebidas e do tabaco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</si>
  <si>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DB Ind. têxtil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</si>
  <si>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DC Ind. do couro e dos produtos do couro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</si>
  <si>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DD Ind. da madeira, da cortiça e suas obras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</si>
  <si>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DG Fab. de produtos quimicos e fibras sintécticas e artificiais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</si>
  <si>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DH Fab. de artigos de borracha e matérias plásticas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</si>
  <si>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DI Fab. outros prod. minerais não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</si>
  <si>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DJ Ind. metalurgicas de base e produtos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</si>
  <si>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DK Fab. de máquinas e de equipamento, n.e.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</si>
  <si>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DL Fab. equipamento electrico e de óptica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</si>
  <si>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DM Fab. de material de transporte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</si>
  <si>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DN Ind. transformadoras n.e.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</si>
  <si>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Prod. distrib. de electricidade, gás e água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</si>
  <si>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Construção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</si>
  <si>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Alojamento e restauração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</si>
  <si>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Transportes, armaz. e comunicações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</si>
  <si>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Actividades financeiras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</si>
  <si>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Adm. pública, defesa e seg. social obrigatória.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</si>
  <si>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Educação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</si>
  <si>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Saúde e acção social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</si>
  <si>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Outras activ. de serviços colectivos, sociais e pessoais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</si>
  <si>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</si>
  <si>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F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</si>
  <si>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G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</si>
  <si>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H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</si>
  <si>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</si>
  <si>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J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</si>
  <si>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</si>
  <si>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M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</si>
  <si>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</si>
  <si>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</si>
  <si>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Q </t>
    </r>
    <r>
      <rPr>
        <sz val="8"/>
        <rFont val="Arial"/>
        <family val="2"/>
      </rPr>
      <t xml:space="preserve"> </t>
    </r>
  </si>
  <si>
    <t>P</t>
  </si>
  <si>
    <t xml:space="preserve"> Famílias com empregados domésticos</t>
  </si>
  <si>
    <t>Outro desvio não referido nesta classificação</t>
  </si>
  <si>
    <t>65 e + anos</t>
  </si>
  <si>
    <t>Corpo inteiro e partes múltiplas</t>
  </si>
  <si>
    <t>Outra parte do corpo</t>
  </si>
  <si>
    <t>Tórax e orgãos torácicos</t>
  </si>
  <si>
    <t>Cabeça, não especificado</t>
  </si>
  <si>
    <t>Pescoço, incluindo espinha e vértebras do pescoço</t>
  </si>
  <si>
    <t>Costas, incluindo espinha e vertebras das costas</t>
  </si>
  <si>
    <t>Contacto com corrente electrica, temperatura, substância perigosa n.e.</t>
  </si>
  <si>
    <t>Constrangimento físico do corpo, constrangimento psíquico</t>
  </si>
  <si>
    <t>Mordedura, pontapé, etc. (animal ou humano)</t>
  </si>
  <si>
    <t>Outro contacto - modaliade da lesão não referida nesta classificação</t>
  </si>
  <si>
    <t>Contacto com agente material cortante, afiado, áspero</t>
  </si>
  <si>
    <t>Quad. superiores administração pública, dirigentes e quadros superiores empresa</t>
  </si>
  <si>
    <t>Técnicos e profissionais nivel intermédio</t>
  </si>
  <si>
    <t>Agricultores e trabalhadores qualificados da agricultura e pescas</t>
  </si>
  <si>
    <t>Outro País da U.E.</t>
  </si>
  <si>
    <t>Angola</t>
  </si>
  <si>
    <t>Moçambique</t>
  </si>
  <si>
    <t>Guiné-Bissau</t>
  </si>
  <si>
    <t>Cabo Verde</t>
  </si>
  <si>
    <t>Brasil</t>
  </si>
  <si>
    <t>São Tomé e Príncipe</t>
  </si>
  <si>
    <t>Outro</t>
  </si>
  <si>
    <t xml:space="preserve">500 e + pessoas </t>
  </si>
  <si>
    <t>INDICE DOS QUADROS</t>
  </si>
  <si>
    <t>1-9 pessoas</t>
  </si>
  <si>
    <t>10-19 pessoas</t>
  </si>
  <si>
    <t>20-49 pessoas</t>
  </si>
  <si>
    <t>50-99 pessoas</t>
  </si>
  <si>
    <t>100-249 pessoas</t>
  </si>
  <si>
    <t>250-499 pessoas</t>
  </si>
  <si>
    <t>18-24 anos</t>
  </si>
  <si>
    <t>25-34 anos</t>
  </si>
  <si>
    <t>35-44 anos</t>
  </si>
  <si>
    <t>45-54 anos</t>
  </si>
  <si>
    <t>55-64 anos</t>
  </si>
  <si>
    <t>1-3 dias</t>
  </si>
  <si>
    <t>4-6 dias</t>
  </si>
  <si>
    <t>7-13 dias</t>
  </si>
  <si>
    <t>14-20 dias</t>
  </si>
  <si>
    <t>21-29 dias</t>
  </si>
  <si>
    <t>30-90 dias</t>
  </si>
  <si>
    <t>91-180 dias</t>
  </si>
  <si>
    <t>&lt; 18 anos</t>
  </si>
  <si>
    <t>Outro contacto-modalidade da lesão não referida nesta classificação</t>
  </si>
  <si>
    <r>
      <t xml:space="preserve"> </t>
    </r>
    <r>
      <rPr>
        <b/>
        <sz val="8"/>
        <color indexed="8"/>
        <rFont val="Arial"/>
        <family val="2"/>
      </rPr>
      <t xml:space="preserve">Organizações intern. e inst. extra-territoriais </t>
    </r>
    <r>
      <rPr>
        <sz val="8"/>
        <rFont val="Arial"/>
        <family val="2"/>
      </rPr>
      <t xml:space="preserve"> </t>
    </r>
  </si>
  <si>
    <t>Praticante/Aprendiz</t>
  </si>
  <si>
    <r>
      <t>CAE-Rev. 2</t>
    </r>
    <r>
      <rPr>
        <b/>
        <vertAlign val="superscript"/>
        <sz val="8"/>
        <color indexed="8"/>
        <rFont val="Arial"/>
        <family val="2"/>
      </rPr>
      <t xml:space="preserve">(1) </t>
    </r>
    <r>
      <rPr>
        <b/>
        <sz val="8"/>
        <color indexed="8"/>
        <rFont val="Arial"/>
        <family val="2"/>
      </rPr>
      <t xml:space="preserve"> </t>
    </r>
  </si>
  <si>
    <t>Ig</t>
  </si>
  <si>
    <t>Estrangeiro</t>
  </si>
  <si>
    <t>n.a.</t>
  </si>
  <si>
    <t>Quadro 1 - Acidentes de trabalho (mortais e não mortais) por actividade económica</t>
  </si>
  <si>
    <t>Quadro  1 - Acidentes de trabalho (mortais e não mortais) por actividade económica</t>
  </si>
  <si>
    <t xml:space="preserve">             (1) CAE-Rev. 2.1 a partir de 2004. </t>
  </si>
  <si>
    <t>Trabalhador por conta de outrem</t>
  </si>
  <si>
    <t xml:space="preserve">Lisboa </t>
  </si>
  <si>
    <t>Trabalhadores não qualificados</t>
  </si>
  <si>
    <t>Outra actividade física específica não referida nesta classificação</t>
  </si>
  <si>
    <t>Estagário</t>
  </si>
  <si>
    <t>Trabalhador por conta própria ou empregador</t>
  </si>
  <si>
    <r>
      <t xml:space="preserve"> Organizações intern. e inst. extra-territoriais </t>
    </r>
    <r>
      <rPr>
        <sz val="8"/>
        <rFont val="Arial"/>
        <family val="2"/>
      </rPr>
      <t xml:space="preserve"> </t>
    </r>
  </si>
  <si>
    <t xml:space="preserve"> Ignorado</t>
  </si>
  <si>
    <r>
      <t xml:space="preserve"> K</t>
    </r>
    <r>
      <rPr>
        <b/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</si>
  <si>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t xml:space="preserve">             (1) Nomenclatura das unidades territoriais para fins estatísticos, versão de 2002.</t>
  </si>
  <si>
    <t xml:space="preserve"> </t>
  </si>
  <si>
    <r>
      <rPr>
        <sz val="9"/>
        <color indexed="8"/>
        <rFont val="Arial"/>
        <family val="2"/>
      </rPr>
      <t>DIAS PERDIDOS</t>
    </r>
  </si>
  <si>
    <r>
      <rPr>
        <sz val="9"/>
        <color indexed="8"/>
        <rFont val="Arial"/>
        <family val="2"/>
      </rPr>
      <t>Sum</t>
    </r>
  </si>
  <si>
    <r>
      <rPr>
        <sz val="9"/>
        <color indexed="8"/>
        <rFont val="Arial"/>
        <family val="2"/>
      </rPr>
      <t>Count</t>
    </r>
  </si>
  <si>
    <r>
      <rPr>
        <sz val="9"/>
        <color indexed="8"/>
        <rFont val="Arial"/>
        <family val="2"/>
      </rPr>
      <t>IGNORADO</t>
    </r>
  </si>
  <si>
    <r>
      <rPr>
        <sz val="9"/>
        <color indexed="8"/>
        <rFont val="Arial"/>
        <family val="2"/>
      </rPr>
      <t>Total</t>
    </r>
  </si>
  <si>
    <r>
      <rPr>
        <sz val="9"/>
        <color indexed="8"/>
        <rFont val="Arial"/>
        <family val="2"/>
      </rPr>
      <t>DESVIO AG</t>
    </r>
  </si>
  <si>
    <r>
      <rPr>
        <sz val="9"/>
        <color indexed="8"/>
        <rFont val="Arial"/>
        <family val="2"/>
      </rPr>
      <t>PROBLEMA ELÉCTRICO, EXPLOSÃO, INCÊNDIO</t>
    </r>
  </si>
  <si>
    <r>
      <rPr>
        <sz val="9"/>
        <color indexed="8"/>
        <rFont val="Arial"/>
        <family val="2"/>
      </rPr>
      <t>TRANSBORDO, DERRUBAM., FUGA, ESCOAM., VAPORIZAÇÃO, EMISSÃO</t>
    </r>
  </si>
  <si>
    <r>
      <rPr>
        <sz val="9"/>
        <color indexed="8"/>
        <rFont val="Arial"/>
        <family val="2"/>
      </rPr>
      <t>RUPTURA, ARROMBAM., REBENTAM., RESVAL., QUEDA, DESMORON. DE AGENT. MAT.</t>
    </r>
  </si>
  <si>
    <r>
      <rPr>
        <sz val="9"/>
        <color indexed="8"/>
        <rFont val="Arial"/>
        <family val="2"/>
      </rPr>
      <t>PERDA DE CONTROLO DE MÁQ. M.TRANS. -EQ. MANUSEAD., FERRAM. MAN., OBJ., ANIM.</t>
    </r>
  </si>
  <si>
    <r>
      <rPr>
        <sz val="9"/>
        <color indexed="8"/>
        <rFont val="Arial"/>
        <family val="2"/>
      </rPr>
      <t>ESCORREGAM., HESITAÇÃO C/ QUEDA, QUEDA DA PESSOA</t>
    </r>
  </si>
  <si>
    <r>
      <rPr>
        <sz val="9"/>
        <color indexed="8"/>
        <rFont val="Arial"/>
        <family val="2"/>
      </rPr>
      <t>MOVIM. CORPO N/ SUJEITO A CONSTRANGIM. FÍSICO</t>
    </r>
  </si>
  <si>
    <r>
      <rPr>
        <sz val="9"/>
        <color indexed="8"/>
        <rFont val="Arial"/>
        <family val="2"/>
      </rPr>
      <t>MOVIM. CORPO SUJEITO A CONSTRANGIM. FÍSICO</t>
    </r>
  </si>
  <si>
    <r>
      <rPr>
        <sz val="9"/>
        <color indexed="8"/>
        <rFont val="Arial"/>
        <family val="2"/>
      </rPr>
      <t>SURPRESA, SUSTO, VIOLÊNC., AGRESSÃO, AMEAÇA, PRESENÇA</t>
    </r>
  </si>
  <si>
    <r>
      <rPr>
        <sz val="9"/>
        <color indexed="8"/>
        <rFont val="Arial"/>
        <family val="2"/>
      </rPr>
      <t>OUTRO DESVIO NÃO REFER. NESTA CLASS.</t>
    </r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</si>
  <si>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</si>
  <si>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</si>
  <si>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</si>
  <si>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</si>
  <si>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</si>
  <si>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</si>
  <si>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10 - Indústrias alimentares</t>
  </si>
  <si>
    <t>11 - Indústria das bebidas</t>
  </si>
  <si>
    <t>12 - Indústria do tabaco</t>
  </si>
  <si>
    <t xml:space="preserve">13 - Fabricação de têxteis </t>
  </si>
  <si>
    <t>14 - Indústria do vestuário</t>
  </si>
  <si>
    <t>15 - Indústria do couro e dos produtos do couro</t>
  </si>
  <si>
    <t>16 - Ind. madeira e cortiça e suas obras, exc. mobiliário; fabr. cestaria e espartaria</t>
  </si>
  <si>
    <t>17 - Fabricação de pasta, de papel, de cartão e seus artigos</t>
  </si>
  <si>
    <t>18 - Impressão e reprodução de suportes gravados</t>
  </si>
  <si>
    <t>19 - Fabricação de coque, prod. petrolíferos refinados e aglomerados de combustíveis</t>
  </si>
  <si>
    <t>20 - Fabr. prod. químicos e fibras sintéticas/artificiais, excepto prod. farmacêuticos</t>
  </si>
  <si>
    <t>21 - Fabricação de produtos farmacêuticos de base e de  preparações farmacêuticas</t>
  </si>
  <si>
    <t>22 - Fabricação de artigos de borracha e de matérias plásticas</t>
  </si>
  <si>
    <t xml:space="preserve">23 - Fabrico de outros produtos minerais não metálicos </t>
  </si>
  <si>
    <t>24 - Indústrias metalúrgicas de base</t>
  </si>
  <si>
    <t>25 - Fabricação de produtos metálicos, excepto máquinas e equipamentos</t>
  </si>
  <si>
    <t>26 - Fab. equip. informáticos, equip. p/ comunicações e prod. electrónicos e ópticos</t>
  </si>
  <si>
    <t>27 - Fabricação de equipamento eléctrico</t>
  </si>
  <si>
    <t>28 - Fabricação de máquinas e de equipamentos, n.e.</t>
  </si>
  <si>
    <t>29 - Fab. veículos automóveis, reboques, semi-reboques e comp. p/ veíc. automóveis</t>
  </si>
  <si>
    <t>30 - Fabricação de outro equipamento de transporte</t>
  </si>
  <si>
    <t>31 - Fabrico de mobiliário e de colchões</t>
  </si>
  <si>
    <t>32 - Outras indústrias transformadoras</t>
  </si>
  <si>
    <t>33 - Reparação, manutenção e instalação de máquinas e equipamentos</t>
  </si>
  <si>
    <t>D</t>
  </si>
  <si>
    <t>Electricidade, gás, vapor, água quente e fria e ar frio</t>
  </si>
  <si>
    <t>E</t>
  </si>
  <si>
    <t>Captação, tratam. e distrib. água; saneamento, gestão de resíduos e despoluição</t>
  </si>
  <si>
    <t>F</t>
  </si>
  <si>
    <t>Construção</t>
  </si>
  <si>
    <t>G</t>
  </si>
  <si>
    <t>Comércio por grosso e a retalho; reparação de veíc. automóveis e motociclos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</si>
  <si>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</si>
  <si>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</si>
  <si>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</si>
  <si>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</si>
  <si>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</si>
  <si>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</si>
  <si>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</si>
  <si>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</si>
  <si>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</si>
  <si>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</si>
  <si>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</si>
  <si>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</si>
  <si>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</si>
  <si>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</si>
  <si>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</si>
  <si>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</si>
  <si>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</si>
  <si>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</si>
  <si>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</si>
  <si>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</si>
  <si>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</si>
  <si>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U</t>
  </si>
  <si>
    <t>Activ. organismos internacionais e outras instituições extra-territoriais</t>
  </si>
  <si>
    <t>Quadro  2 - Acidentes de trabalho (mortais e não mortais) por actividade económica</t>
  </si>
  <si>
    <t>Quadro  3 - Acidentes de trabalho mortais por actividade económica</t>
  </si>
  <si>
    <t>Quadro  4 - Acidentes de trabalho mortais por actividade económica</t>
  </si>
  <si>
    <t>Quadro  5 - Acidentes de trabalho (mortais e não mortais) por dimensão da empresa</t>
  </si>
  <si>
    <t>Quadro  6 - Acidentes de trabalho mortais por dimensão da empresa</t>
  </si>
  <si>
    <t>Quadro  7 - Acidentes de trabalho (mortais e não mortais) por NUT II e sexo</t>
  </si>
  <si>
    <t>Quadro  8 - Acidentes de trabalho mortais por NUT II e sexo</t>
  </si>
  <si>
    <t>Quadro  9 - Acidentes de trabalho (mortais e não mortais) por distrito</t>
  </si>
  <si>
    <t>Quadro  10 - Acidentes de trabalho mortais por distrito</t>
  </si>
  <si>
    <t>Quadro  11 - Acidentes de trabalho (mortais e não mortais) por meses</t>
  </si>
  <si>
    <t>Quadro 12 - Acidentes de trabalho mortais por meses</t>
  </si>
  <si>
    <t>Quadro 13 - Acidentes de trabalho (mortais e não mortais) por grupo etário e sexo</t>
  </si>
  <si>
    <t>Quadro 14 - Acidentes de trabalho mortais por grupo etário e sexo</t>
  </si>
  <si>
    <t>Quadro 15 - Acidentes de trabalho (mortais e não mortais) por nacionalidade</t>
  </si>
  <si>
    <t>Quadro 16 - Acidentes de trabalho mortais por nacionalidade</t>
  </si>
  <si>
    <t>Quadro 17 - Acidentes de trabalho (mortais e não mortais) por situação profissional</t>
  </si>
  <si>
    <t>Quadro 18 - Acidentes de trabalho mortais por situação profissional</t>
  </si>
  <si>
    <t>Quadro 19 - Acidentes de trabalho (mortais e não mortais) por grandes grupos de profissões</t>
  </si>
  <si>
    <t>Quadro 20 - Acidentes de trabalho mortais por grandes grupos de profissões</t>
  </si>
  <si>
    <t>Quadro 21 - Acidentes de trabalho (mortais e não mortais) por tipo de local</t>
  </si>
  <si>
    <t>Quadro 22 - Acidentes de trabalho mortais por tipo de local</t>
  </si>
  <si>
    <t>Quadro 23 - Acidentes de trabalho (mortais e não mortais) por actividade física específica</t>
  </si>
  <si>
    <t>Quadro 24 - Acidentes de trabalho mortais por actividade física específica</t>
  </si>
  <si>
    <t>Quadro 25 - Acidentes de trabalho (mortais e não mortais) por desvio</t>
  </si>
  <si>
    <t>Quadro 26 - Acidentes de trabalho mortais por desvio</t>
  </si>
  <si>
    <t>Quadro 27 - Acidentes de trabalho (mortais e não mortais) por contacto</t>
  </si>
  <si>
    <t>Quadro 28 - Acidentes de trabalho mortais por contacto</t>
  </si>
  <si>
    <t>Quadro 29 - Acidentes de trabalho (mortais e não mortais) por natureza da lesão</t>
  </si>
  <si>
    <t>Quadro 30 - Acidentes de trabalho mortais por natureza da lesão</t>
  </si>
  <si>
    <t>Quadro 31 - Acidentes de trabalho (mortais e não mortais) por parte do corpo atingida</t>
  </si>
  <si>
    <t>Quadro 32 - Acidentes de trabalho mortais por parte do corpo atingida</t>
  </si>
  <si>
    <t>Quadro 33 - Acidentes de trabalho (não mortais) por escalão de dias perdidos</t>
  </si>
  <si>
    <t>Quadro 34 - Dias de trabalho perdidos por actividade económica</t>
  </si>
  <si>
    <t>Quadro 35 - Dias de trabalho perdidos por actividade económica</t>
  </si>
  <si>
    <t>Quadro 36 - Dias de trabalho perdidos por dimensão da empresa</t>
  </si>
  <si>
    <t>Quadro 37 - Dias de trabalho perdidos por NUT II e sexo</t>
  </si>
  <si>
    <t>Quadro 38 - Dias de trabalho perdidos por distrito</t>
  </si>
  <si>
    <t>Quadro 39 - Dias de trabalho perdidos por meses</t>
  </si>
  <si>
    <t>Quadro 40 - Dias de trabalho perdidos por grupo etário e sexo</t>
  </si>
  <si>
    <t>Quadro 41 - Dias de trabalho perdidos por nacionalidade</t>
  </si>
  <si>
    <t>Quadro 42 - Dias de trabalho perdidos por situação profissional</t>
  </si>
  <si>
    <t>Quadro 43 - Dias de trabalho perdidos por grandes grupos de profissões</t>
  </si>
  <si>
    <t>Quadro 44 - Dias de trabalho perdidos por tipo de local</t>
  </si>
  <si>
    <t>Quadro 45 - Dias de trabalho perdidos por desvio</t>
  </si>
  <si>
    <t>Quadro 46 - Dias de trabalho perdidos por contacto</t>
  </si>
  <si>
    <t>Quadro 47 - Dias de trabalho perdidos por escalão de dias perdidos</t>
  </si>
  <si>
    <t>Quadro 48 - Dias de trabalho perdidos por natureza da lesão</t>
  </si>
  <si>
    <t>Quadro 49 - Dias de trabalho perdidos por parte do corpo atingida</t>
  </si>
  <si>
    <t>Quadro 2 - Acidentes de trabalho (mortais e não mortais) por actividade económica</t>
  </si>
  <si>
    <t>Quadro 3 - Acidentes de trabalho mortais por actividade económica</t>
  </si>
  <si>
    <t>Quadro 4 - Acidentes de trabalho mortais por actividade económica</t>
  </si>
  <si>
    <t>Quadro 5 - Acidentes de trabalho (mortais e não mortais) por dimensão da empresa</t>
  </si>
  <si>
    <t>Quadro 6 - Acidentes de trabalho mortais por dimensão da empresa</t>
  </si>
  <si>
    <r>
      <t>Quadro 7 - Acidentes de trabalho (mortais e não mortais) por NUT II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</si>
  <si>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r>
      <t>Quadro 8 - Acidentes de trabalho mortais por NUT II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</si>
  <si>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Quadro 9 - Acidentes de trabalho (mortais e não mortais) por distrito</t>
  </si>
  <si>
    <t>Quadro 10 - Acidentes de trabalho mortais por distrito</t>
  </si>
  <si>
    <t>Quadro 11 - Acidentes de trabalho (mortais e não mortais) por meses</t>
  </si>
  <si>
    <t>Quadro 33 - Acidentes de trabalho  (não mortais) por escalão de dias perdidos</t>
  </si>
  <si>
    <r>
      <t>Quadro 37 - Dias de trabalho perdidos por NUT II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</si>
  <si>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CAE-Rev. 3</t>
  </si>
  <si>
    <r>
      <t xml:space="preserve"> Fonte:</t>
    </r>
    <r>
      <rPr>
        <sz val="8"/>
        <rFont val="Arial"/>
        <family val="2"/>
      </rPr>
      <t xml:space="preserve"> GEP/MSSS, Acidentes de Trabalho. </t>
    </r>
  </si>
  <si>
    <t>Activ. das famílias empreg. de pessoal domést. e activ. de prod. das famílias para uso próprio</t>
  </si>
  <si>
    <r>
      <t xml:space="preserve"> </t>
    </r>
    <r>
      <rPr>
        <sz val="8"/>
        <color indexed="8"/>
        <rFont val="Arial"/>
        <family val="2"/>
      </rPr>
      <t xml:space="preserve">DE Ind. pasta, papel,cartão seus art.,edição e impressão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</si>
  <si>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DF Fab. coque, prod. petrolíf.refinados e comb. nuclear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</si>
  <si>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Activid. imob.,alugueres e serv. prestados às empresas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</si>
  <si>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Com.gros.e retalho;rep veic.,mot.e bens uso pes. e dom.</t>
    </r>
  </si>
  <si>
    <t xml:space="preserve"> Nota: 2000 a 2006 - informação corrigida em 08 de janeiro de 2014 (por lapso foi disponibilizada informação do total de acidentes de trabalho).</t>
  </si>
  <si>
    <t>(c)</t>
  </si>
  <si>
    <t>(c)valor corrigido em 10/11/2014</t>
  </si>
  <si>
    <t xml:space="preserve"> Fonte: GEP/MSSS, Acidentes de Trabalho. </t>
  </si>
</sst>
</file>

<file path=xl/styles.xml><?xml version="1.0" encoding="utf-8"?>
<styleSheet xmlns="http://schemas.openxmlformats.org/spreadsheetml/2006/main">
  <numFmts count="3">
    <numFmt numFmtId="164" formatCode="#,##0;[Red]#,##0"/>
    <numFmt numFmtId="165" formatCode="###0"/>
    <numFmt numFmtId="166" formatCode="####"/>
  </numFmts>
  <fonts count="3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9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vertAlign val="superscript"/>
      <sz val="9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20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sz val="7"/>
      <color indexed="63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9"/>
      <name val="Times New Roman"/>
      <family val="1"/>
    </font>
    <font>
      <b/>
      <vertAlign val="superscript"/>
      <sz val="8"/>
      <color indexed="8"/>
      <name val="Arial"/>
      <family val="2"/>
    </font>
    <font>
      <b/>
      <sz val="9"/>
      <color indexed="8"/>
      <name val="Arial"/>
      <family val="2"/>
    </font>
    <font>
      <u/>
      <sz val="10"/>
      <color indexed="9"/>
      <name val="Arial"/>
      <family val="2"/>
    </font>
    <font>
      <b/>
      <vertAlign val="superscript"/>
      <sz val="9"/>
      <name val="Arial"/>
      <family val="2"/>
    </font>
    <font>
      <u/>
      <sz val="10"/>
      <name val="Arial"/>
      <family val="2"/>
    </font>
    <font>
      <u/>
      <sz val="10"/>
      <color theme="0"/>
      <name val="Arial"/>
      <family val="2"/>
    </font>
    <font>
      <sz val="9"/>
      <color indexed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5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/>
    <xf numFmtId="0" fontId="2" fillId="0" borderId="0"/>
  </cellStyleXfs>
  <cellXfs count="327">
    <xf numFmtId="0" fontId="0" fillId="0" borderId="0" xfId="0"/>
    <xf numFmtId="0" fontId="3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/>
    <xf numFmtId="164" fontId="8" fillId="0" borderId="0" xfId="0" applyNumberFormat="1" applyFont="1" applyFill="1" applyBorder="1"/>
    <xf numFmtId="0" fontId="3" fillId="0" borderId="0" xfId="0" applyFont="1" applyFill="1"/>
    <xf numFmtId="164" fontId="9" fillId="0" borderId="0" xfId="0" applyNumberFormat="1" applyFont="1" applyFill="1" applyBorder="1"/>
    <xf numFmtId="0" fontId="3" fillId="0" borderId="0" xfId="0" applyFont="1" applyBorder="1"/>
    <xf numFmtId="0" fontId="9" fillId="0" borderId="0" xfId="0" applyFont="1" applyFill="1"/>
    <xf numFmtId="0" fontId="7" fillId="0" borderId="0" xfId="0" applyFont="1" applyBorder="1"/>
    <xf numFmtId="0" fontId="12" fillId="0" borderId="0" xfId="0" applyFont="1"/>
    <xf numFmtId="0" fontId="6" fillId="0" borderId="0" xfId="0" applyFont="1" applyFill="1"/>
    <xf numFmtId="3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3" fontId="6" fillId="0" borderId="0" xfId="0" applyNumberFormat="1" applyFont="1" applyFill="1" applyBorder="1"/>
    <xf numFmtId="0" fontId="10" fillId="0" borderId="0" xfId="0" applyFont="1" applyFill="1"/>
    <xf numFmtId="0" fontId="13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0" fontId="7" fillId="0" borderId="0" xfId="0" applyFont="1" applyFill="1" applyBorder="1"/>
    <xf numFmtId="0" fontId="9" fillId="0" borderId="0" xfId="0" applyFont="1" applyFill="1" applyBorder="1" applyAlignment="1"/>
    <xf numFmtId="0" fontId="3" fillId="0" borderId="0" xfId="0" applyFont="1" applyFill="1" applyBorder="1"/>
    <xf numFmtId="165" fontId="21" fillId="2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0" fillId="0" borderId="0" xfId="0" applyBorder="1"/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vertical="center"/>
    </xf>
    <xf numFmtId="0" fontId="5" fillId="2" borderId="0" xfId="4" applyFont="1" applyFill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6" fillId="0" borderId="0" xfId="4" applyFont="1"/>
    <xf numFmtId="0" fontId="14" fillId="0" borderId="0" xfId="4" applyFont="1"/>
    <xf numFmtId="0" fontId="15" fillId="2" borderId="1" xfId="3" applyNumberFormat="1" applyFont="1" applyFill="1" applyBorder="1" applyAlignment="1">
      <alignment horizontal="right" vertical="center"/>
    </xf>
    <xf numFmtId="3" fontId="15" fillId="2" borderId="0" xfId="4" applyNumberFormat="1" applyFont="1" applyFill="1" applyBorder="1" applyAlignment="1">
      <alignment horizontal="right"/>
    </xf>
    <xf numFmtId="0" fontId="14" fillId="0" borderId="0" xfId="4" applyFont="1" applyAlignment="1"/>
    <xf numFmtId="0" fontId="15" fillId="2" borderId="0" xfId="4" applyFont="1" applyFill="1" applyBorder="1" applyAlignment="1">
      <alignment horizontal="left"/>
    </xf>
    <xf numFmtId="3" fontId="14" fillId="2" borderId="0" xfId="4" applyNumberFormat="1" applyFont="1" applyFill="1" applyBorder="1" applyAlignment="1">
      <alignment horizontal="right"/>
    </xf>
    <xf numFmtId="0" fontId="14" fillId="2" borderId="0" xfId="4" applyFont="1" applyFill="1" applyAlignment="1"/>
    <xf numFmtId="0" fontId="14" fillId="2" borderId="0" xfId="4" applyFont="1" applyFill="1"/>
    <xf numFmtId="0" fontId="14" fillId="0" borderId="0" xfId="4" applyFont="1" applyAlignment="1">
      <alignment horizontal="right"/>
    </xf>
    <xf numFmtId="166" fontId="3" fillId="0" borderId="0" xfId="0" applyNumberFormat="1" applyFont="1" applyFill="1"/>
    <xf numFmtId="0" fontId="14" fillId="2" borderId="0" xfId="4" applyFont="1" applyFill="1" applyBorder="1" applyAlignment="1">
      <alignment horizontal="left"/>
    </xf>
    <xf numFmtId="0" fontId="15" fillId="2" borderId="0" xfId="4" applyFont="1" applyFill="1" applyBorder="1" applyAlignment="1">
      <alignment horizontal="center"/>
    </xf>
    <xf numFmtId="0" fontId="15" fillId="2" borderId="2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5" fillId="2" borderId="2" xfId="4" applyFont="1" applyFill="1" applyBorder="1"/>
    <xf numFmtId="0" fontId="5" fillId="0" borderId="0" xfId="0" applyFont="1" applyAlignment="1">
      <alignment horizontal="left" vertical="center"/>
    </xf>
    <xf numFmtId="0" fontId="14" fillId="2" borderId="1" xfId="4" applyFont="1" applyFill="1" applyBorder="1"/>
    <xf numFmtId="0" fontId="22" fillId="2" borderId="0" xfId="0" applyFont="1" applyFill="1" applyBorder="1" applyAlignment="1">
      <alignment horizontal="left" vertical="center"/>
    </xf>
    <xf numFmtId="0" fontId="22" fillId="3" borderId="0" xfId="2" applyFont="1" applyFill="1" applyBorder="1" applyAlignment="1">
      <alignment horizontal="left" indent="1"/>
    </xf>
    <xf numFmtId="0" fontId="15" fillId="2" borderId="0" xfId="0" applyFont="1" applyFill="1" applyBorder="1" applyAlignment="1">
      <alignment horizontal="left"/>
    </xf>
    <xf numFmtId="3" fontId="15" fillId="2" borderId="0" xfId="0" applyNumberFormat="1" applyFont="1" applyFill="1" applyBorder="1"/>
    <xf numFmtId="164" fontId="14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15" fillId="2" borderId="0" xfId="0" applyFont="1" applyFill="1" applyBorder="1"/>
    <xf numFmtId="3" fontId="14" fillId="2" borderId="0" xfId="0" applyNumberFormat="1" applyFont="1" applyFill="1" applyBorder="1"/>
    <xf numFmtId="0" fontId="15" fillId="2" borderId="2" xfId="0" applyFont="1" applyFill="1" applyBorder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0" fontId="15" fillId="2" borderId="0" xfId="0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horizontal="right"/>
    </xf>
    <xf numFmtId="3" fontId="20" fillId="0" borderId="0" xfId="2" applyNumberFormat="1" applyFont="1" applyFill="1" applyBorder="1" applyAlignment="1">
      <alignment horizontal="right" wrapText="1"/>
    </xf>
    <xf numFmtId="0" fontId="0" fillId="0" borderId="0" xfId="0" applyFill="1"/>
    <xf numFmtId="166" fontId="21" fillId="0" borderId="0" xfId="0" applyNumberFormat="1" applyFont="1" applyFill="1" applyBorder="1" applyAlignment="1">
      <alignment horizontal="right" vertical="center"/>
    </xf>
    <xf numFmtId="3" fontId="18" fillId="0" borderId="0" xfId="2" applyNumberFormat="1" applyFont="1" applyFill="1" applyBorder="1" applyAlignment="1">
      <alignment horizontal="right" wrapText="1"/>
    </xf>
    <xf numFmtId="0" fontId="19" fillId="0" borderId="0" xfId="0" applyFont="1" applyFill="1"/>
    <xf numFmtId="0" fontId="19" fillId="0" borderId="0" xfId="0" applyFont="1"/>
    <xf numFmtId="0" fontId="22" fillId="2" borderId="0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3" borderId="0" xfId="2" applyFont="1" applyFill="1" applyBorder="1" applyAlignment="1">
      <alignment vertical="center" wrapText="1"/>
    </xf>
    <xf numFmtId="0" fontId="15" fillId="3" borderId="2" xfId="2" applyFont="1" applyFill="1" applyBorder="1" applyAlignment="1">
      <alignment vertical="center" wrapText="1"/>
    </xf>
    <xf numFmtId="0" fontId="15" fillId="3" borderId="0" xfId="2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5" fillId="3" borderId="0" xfId="2" applyFont="1" applyFill="1" applyBorder="1" applyAlignment="1">
      <alignment horizontal="left" vertical="center"/>
    </xf>
    <xf numFmtId="0" fontId="14" fillId="0" borderId="0" xfId="0" applyFont="1" applyFill="1" applyBorder="1"/>
    <xf numFmtId="0" fontId="15" fillId="3" borderId="2" xfId="2" applyFont="1" applyFill="1" applyBorder="1" applyAlignment="1">
      <alignment horizontal="left" vertical="center"/>
    </xf>
    <xf numFmtId="3" fontId="15" fillId="2" borderId="0" xfId="0" applyNumberFormat="1" applyFont="1" applyFill="1" applyBorder="1" applyAlignment="1">
      <alignment horizontal="right"/>
    </xf>
    <xf numFmtId="0" fontId="15" fillId="3" borderId="2" xfId="2" applyFont="1" applyFill="1" applyBorder="1" applyAlignment="1">
      <alignment vertic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/>
    <xf numFmtId="164" fontId="14" fillId="2" borderId="2" xfId="0" applyNumberFormat="1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 vertical="center"/>
    </xf>
    <xf numFmtId="3" fontId="22" fillId="2" borderId="0" xfId="0" applyNumberFormat="1" applyFont="1" applyFill="1" applyBorder="1"/>
    <xf numFmtId="0" fontId="22" fillId="2" borderId="0" xfId="0" applyFont="1" applyFill="1" applyBorder="1"/>
    <xf numFmtId="0" fontId="22" fillId="2" borderId="2" xfId="0" applyFont="1" applyFill="1" applyBorder="1" applyAlignment="1">
      <alignment horizontal="right"/>
    </xf>
    <xf numFmtId="3" fontId="15" fillId="2" borderId="2" xfId="4" applyNumberFormat="1" applyFont="1" applyFill="1" applyBorder="1" applyAlignment="1">
      <alignment horizontal="right"/>
    </xf>
    <xf numFmtId="3" fontId="14" fillId="2" borderId="0" xfId="4" applyNumberFormat="1" applyFont="1" applyFill="1" applyAlignment="1">
      <alignment horizontal="right"/>
    </xf>
    <xf numFmtId="3" fontId="15" fillId="2" borderId="0" xfId="4" applyNumberFormat="1" applyFont="1" applyFill="1" applyAlignment="1">
      <alignment horizontal="right"/>
    </xf>
    <xf numFmtId="3" fontId="22" fillId="2" borderId="0" xfId="0" applyNumberFormat="1" applyFont="1" applyFill="1" applyBorder="1" applyAlignment="1">
      <alignment horizontal="right"/>
    </xf>
    <xf numFmtId="164" fontId="15" fillId="2" borderId="3" xfId="0" applyNumberFormat="1" applyFont="1" applyFill="1" applyBorder="1" applyAlignment="1">
      <alignment horizontal="right"/>
    </xf>
    <xf numFmtId="3" fontId="14" fillId="2" borderId="2" xfId="0" applyNumberFormat="1" applyFont="1" applyFill="1" applyBorder="1"/>
    <xf numFmtId="3" fontId="15" fillId="2" borderId="0" xfId="0" applyNumberFormat="1" applyFont="1" applyFill="1"/>
    <xf numFmtId="3" fontId="15" fillId="2" borderId="3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left" vertical="center"/>
    </xf>
    <xf numFmtId="3" fontId="24" fillId="2" borderId="0" xfId="0" applyNumberFormat="1" applyFont="1" applyFill="1" applyBorder="1" applyAlignment="1">
      <alignment horizontal="right"/>
    </xf>
    <xf numFmtId="0" fontId="15" fillId="2" borderId="0" xfId="4" applyFont="1" applyFill="1" applyBorder="1" applyAlignment="1">
      <alignment horizontal="center" vertical="top"/>
    </xf>
    <xf numFmtId="0" fontId="0" fillId="0" borderId="2" xfId="0" applyBorder="1" applyAlignment="1">
      <alignment vertical="top"/>
    </xf>
    <xf numFmtId="0" fontId="15" fillId="2" borderId="0" xfId="4" applyFont="1" applyFill="1" applyAlignment="1">
      <alignment horizontal="center" vertical="top"/>
    </xf>
    <xf numFmtId="0" fontId="15" fillId="2" borderId="4" xfId="4" applyFont="1" applyFill="1" applyBorder="1" applyAlignment="1"/>
    <xf numFmtId="0" fontId="15" fillId="2" borderId="4" xfId="4" applyFont="1" applyFill="1" applyBorder="1" applyAlignment="1">
      <alignment horizontal="left"/>
    </xf>
    <xf numFmtId="3" fontId="14" fillId="2" borderId="2" xfId="4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left"/>
    </xf>
    <xf numFmtId="0" fontId="22" fillId="2" borderId="0" xfId="4" applyFont="1" applyFill="1" applyAlignment="1">
      <alignment horizontal="left"/>
    </xf>
    <xf numFmtId="0" fontId="22" fillId="2" borderId="2" xfId="4" applyFont="1" applyFill="1" applyBorder="1" applyAlignment="1"/>
    <xf numFmtId="0" fontId="11" fillId="2" borderId="2" xfId="0" applyFont="1" applyFill="1" applyBorder="1" applyAlignment="1"/>
    <xf numFmtId="0" fontId="15" fillId="0" borderId="0" xfId="4" applyFont="1"/>
    <xf numFmtId="0" fontId="15" fillId="2" borderId="0" xfId="0" applyFont="1" applyFill="1" applyAlignment="1">
      <alignment horizontal="left" vertical="center" wrapText="1"/>
    </xf>
    <xf numFmtId="0" fontId="15" fillId="2" borderId="0" xfId="4" applyFont="1" applyFill="1"/>
    <xf numFmtId="0" fontId="15" fillId="2" borderId="0" xfId="0" applyFont="1" applyFill="1" applyBorder="1" applyAlignment="1">
      <alignment horizontal="center"/>
    </xf>
    <xf numFmtId="3" fontId="15" fillId="2" borderId="3" xfId="0" applyNumberFormat="1" applyFont="1" applyFill="1" applyBorder="1" applyAlignment="1"/>
    <xf numFmtId="3" fontId="15" fillId="2" borderId="0" xfId="0" applyNumberFormat="1" applyFont="1" applyFill="1" applyAlignment="1"/>
    <xf numFmtId="3" fontId="15" fillId="2" borderId="0" xfId="0" applyNumberFormat="1" applyFont="1" applyFill="1" applyBorder="1" applyAlignment="1"/>
    <xf numFmtId="164" fontId="15" fillId="2" borderId="3" xfId="0" applyNumberFormat="1" applyFont="1" applyFill="1" applyBorder="1" applyAlignment="1"/>
    <xf numFmtId="3" fontId="22" fillId="2" borderId="0" xfId="0" applyNumberFormat="1" applyFont="1" applyFill="1" applyBorder="1" applyAlignment="1"/>
    <xf numFmtId="0" fontId="15" fillId="2" borderId="1" xfId="4" applyFont="1" applyFill="1" applyBorder="1" applyAlignment="1"/>
    <xf numFmtId="0" fontId="15" fillId="2" borderId="1" xfId="0" applyFont="1" applyFill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vertical="center"/>
    </xf>
    <xf numFmtId="0" fontId="22" fillId="3" borderId="0" xfId="2" applyFont="1" applyFill="1" applyBorder="1" applyAlignment="1"/>
    <xf numFmtId="0" fontId="28" fillId="0" borderId="0" xfId="0" applyFont="1" applyBorder="1" applyAlignment="1">
      <alignment horizontal="left"/>
    </xf>
    <xf numFmtId="0" fontId="27" fillId="7" borderId="0" xfId="4" applyFont="1" applyFill="1"/>
    <xf numFmtId="3" fontId="0" fillId="0" borderId="0" xfId="0" applyNumberFormat="1"/>
    <xf numFmtId="0" fontId="22" fillId="2" borderId="1" xfId="3" applyFont="1" applyFill="1" applyBorder="1" applyAlignment="1"/>
    <xf numFmtId="0" fontId="15" fillId="2" borderId="1" xfId="3" applyFont="1" applyFill="1" applyBorder="1" applyAlignment="1">
      <alignment horizontal="right" vertical="center"/>
    </xf>
    <xf numFmtId="0" fontId="15" fillId="0" borderId="0" xfId="4" applyFont="1" applyFill="1" applyBorder="1" applyAlignment="1">
      <alignment horizontal="left"/>
    </xf>
    <xf numFmtId="165" fontId="21" fillId="0" borderId="0" xfId="0" applyNumberFormat="1" applyFont="1" applyFill="1" applyBorder="1" applyAlignment="1">
      <alignment horizontal="right" vertical="top"/>
    </xf>
    <xf numFmtId="0" fontId="4" fillId="0" borderId="0" xfId="0" applyFont="1"/>
    <xf numFmtId="165" fontId="30" fillId="0" borderId="0" xfId="0" applyNumberFormat="1" applyFont="1" applyFill="1" applyBorder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22" fillId="2" borderId="0" xfId="0" applyFont="1" applyFill="1" applyBorder="1" applyAlignment="1">
      <alignment horizontal="right"/>
    </xf>
    <xf numFmtId="0" fontId="22" fillId="3" borderId="2" xfId="2" applyFont="1" applyFill="1" applyBorder="1" applyAlignment="1">
      <alignment horizontal="left" indent="1"/>
    </xf>
    <xf numFmtId="0" fontId="31" fillId="0" borderId="0" xfId="0" applyFont="1"/>
    <xf numFmtId="0" fontId="31" fillId="3" borderId="0" xfId="2" applyFont="1" applyFill="1" applyBorder="1" applyAlignment="1">
      <alignment horizontal="left" indent="1"/>
    </xf>
    <xf numFmtId="0" fontId="31" fillId="0" borderId="0" xfId="0" applyFont="1" applyFill="1"/>
    <xf numFmtId="0" fontId="31" fillId="2" borderId="0" xfId="0" applyFont="1" applyFill="1" applyBorder="1"/>
    <xf numFmtId="0" fontId="15" fillId="2" borderId="3" xfId="4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3" fontId="24" fillId="2" borderId="2" xfId="0" applyNumberFormat="1" applyFont="1" applyFill="1" applyBorder="1" applyAlignment="1">
      <alignment horizontal="right"/>
    </xf>
    <xf numFmtId="0" fontId="22" fillId="3" borderId="2" xfId="2" applyFont="1" applyFill="1" applyBorder="1" applyAlignment="1"/>
    <xf numFmtId="3" fontId="14" fillId="0" borderId="0" xfId="4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/>
    </xf>
    <xf numFmtId="0" fontId="22" fillId="2" borderId="0" xfId="4" applyFont="1" applyFill="1" applyBorder="1" applyAlignment="1">
      <alignment horizontal="left"/>
    </xf>
    <xf numFmtId="0" fontId="15" fillId="2" borderId="0" xfId="4" applyFont="1" applyFill="1" applyAlignment="1">
      <alignment horizontal="left"/>
    </xf>
    <xf numFmtId="3" fontId="14" fillId="2" borderId="0" xfId="4" applyNumberFormat="1" applyFont="1" applyFill="1" applyBorder="1" applyAlignment="1">
      <alignment horizontal="right" vertical="center"/>
    </xf>
    <xf numFmtId="0" fontId="15" fillId="3" borderId="0" xfId="2" applyFont="1" applyFill="1" applyBorder="1" applyAlignment="1">
      <alignment horizontal="left" vertical="center" wrapText="1"/>
    </xf>
    <xf numFmtId="0" fontId="22" fillId="3" borderId="0" xfId="2" applyFont="1" applyFill="1" applyBorder="1" applyAlignment="1">
      <alignment vertical="center"/>
    </xf>
    <xf numFmtId="3" fontId="14" fillId="2" borderId="2" xfId="4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horizontal="left"/>
    </xf>
    <xf numFmtId="3" fontId="24" fillId="2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14" fillId="0" borderId="0" xfId="0" applyFont="1"/>
    <xf numFmtId="0" fontId="14" fillId="0" borderId="0" xfId="4" applyFont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1" fillId="0" borderId="8" xfId="0" applyFont="1" applyBorder="1" applyAlignment="1">
      <alignment horizontal="left" vertical="top" wrapText="1"/>
    </xf>
    <xf numFmtId="165" fontId="21" fillId="0" borderId="9" xfId="0" applyNumberFormat="1" applyFont="1" applyBorder="1" applyAlignment="1">
      <alignment horizontal="right" vertical="top"/>
    </xf>
    <xf numFmtId="165" fontId="21" fillId="0" borderId="10" xfId="0" applyNumberFormat="1" applyFont="1" applyBorder="1" applyAlignment="1">
      <alignment horizontal="right" vertical="top"/>
    </xf>
    <xf numFmtId="0" fontId="21" fillId="0" borderId="11" xfId="0" applyFont="1" applyBorder="1" applyAlignment="1">
      <alignment horizontal="left" vertical="top" wrapText="1"/>
    </xf>
    <xf numFmtId="165" fontId="21" fillId="0" borderId="12" xfId="0" applyNumberFormat="1" applyFont="1" applyBorder="1" applyAlignment="1">
      <alignment horizontal="right" vertical="top"/>
    </xf>
    <xf numFmtId="165" fontId="21" fillId="0" borderId="13" xfId="0" applyNumberFormat="1" applyFont="1" applyBorder="1" applyAlignment="1">
      <alignment horizontal="right" vertical="top"/>
    </xf>
    <xf numFmtId="0" fontId="21" fillId="0" borderId="14" xfId="0" applyFont="1" applyBorder="1" applyAlignment="1">
      <alignment horizontal="left" vertical="top" wrapText="1"/>
    </xf>
    <xf numFmtId="165" fontId="21" fillId="0" borderId="15" xfId="0" applyNumberFormat="1" applyFont="1" applyBorder="1" applyAlignment="1">
      <alignment horizontal="right" vertical="top"/>
    </xf>
    <xf numFmtId="165" fontId="21" fillId="0" borderId="16" xfId="0" applyNumberFormat="1" applyFont="1" applyBorder="1" applyAlignment="1">
      <alignment horizontal="right" vertical="top"/>
    </xf>
    <xf numFmtId="0" fontId="0" fillId="2" borderId="0" xfId="0" applyFill="1" applyBorder="1" applyAlignment="1">
      <alignment horizontal="left" vertical="top"/>
    </xf>
    <xf numFmtId="0" fontId="14" fillId="2" borderId="0" xfId="4" applyFont="1" applyFill="1" applyBorder="1" applyAlignment="1"/>
    <xf numFmtId="0" fontId="5" fillId="2" borderId="0" xfId="4" applyFont="1" applyFill="1" applyAlignment="1">
      <alignment horizontal="center" vertical="center" wrapText="1"/>
    </xf>
    <xf numFmtId="0" fontId="15" fillId="2" borderId="0" xfId="4" applyFont="1" applyFill="1" applyBorder="1" applyAlignment="1">
      <alignment horizontal="center"/>
    </xf>
    <xf numFmtId="0" fontId="15" fillId="2" borderId="0" xfId="4" applyFont="1" applyFill="1" applyBorder="1" applyAlignment="1">
      <alignment horizontal="left"/>
    </xf>
    <xf numFmtId="0" fontId="15" fillId="2" borderId="1" xfId="3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5" fillId="0" borderId="0" xfId="4" applyFont="1" applyAlignment="1"/>
    <xf numFmtId="0" fontId="5" fillId="2" borderId="0" xfId="4" applyFont="1" applyFill="1" applyAlignment="1">
      <alignment horizontal="center" wrapText="1"/>
    </xf>
    <xf numFmtId="0" fontId="15" fillId="2" borderId="0" xfId="4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5" fillId="2" borderId="0" xfId="4" applyFont="1" applyFill="1" applyBorder="1" applyAlignment="1">
      <alignment horizontal="left"/>
    </xf>
    <xf numFmtId="0" fontId="5" fillId="2" borderId="0" xfId="4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5" fillId="2" borderId="0" xfId="4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0" fillId="0" borderId="4" xfId="0" applyBorder="1"/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3" fontId="14" fillId="10" borderId="0" xfId="4" applyNumberFormat="1" applyFont="1" applyFill="1" applyBorder="1" applyAlignment="1">
      <alignment horizontal="right"/>
    </xf>
    <xf numFmtId="3" fontId="20" fillId="0" borderId="4" xfId="2" applyNumberFormat="1" applyFont="1" applyFill="1" applyBorder="1" applyAlignment="1">
      <alignment horizontal="right" wrapText="1"/>
    </xf>
    <xf numFmtId="165" fontId="35" fillId="0" borderId="0" xfId="0" applyNumberFormat="1" applyFont="1" applyBorder="1" applyAlignment="1">
      <alignment horizontal="right" vertical="top"/>
    </xf>
    <xf numFmtId="0" fontId="35" fillId="0" borderId="0" xfId="0" applyFont="1" applyBorder="1" applyAlignment="1">
      <alignment horizontal="left" vertical="top" wrapText="1"/>
    </xf>
    <xf numFmtId="3" fontId="15" fillId="10" borderId="0" xfId="4" applyNumberFormat="1" applyFont="1" applyFill="1" applyBorder="1" applyAlignment="1">
      <alignment horizontal="right"/>
    </xf>
    <xf numFmtId="0" fontId="35" fillId="10" borderId="0" xfId="0" applyFont="1" applyFill="1" applyBorder="1" applyAlignment="1">
      <alignment horizontal="left" vertical="top" wrapText="1"/>
    </xf>
    <xf numFmtId="165" fontId="35" fillId="10" borderId="0" xfId="0" applyNumberFormat="1" applyFont="1" applyFill="1" applyBorder="1" applyAlignment="1">
      <alignment horizontal="right" vertical="top"/>
    </xf>
    <xf numFmtId="3" fontId="15" fillId="10" borderId="0" xfId="0" applyNumberFormat="1" applyFont="1" applyFill="1" applyBorder="1" applyAlignment="1">
      <alignment horizontal="right"/>
    </xf>
    <xf numFmtId="3" fontId="24" fillId="10" borderId="0" xfId="0" applyNumberFormat="1" applyFont="1" applyFill="1" applyBorder="1" applyAlignment="1">
      <alignment horizontal="right" vertical="center"/>
    </xf>
    <xf numFmtId="3" fontId="22" fillId="10" borderId="0" xfId="0" applyNumberFormat="1" applyFont="1" applyFill="1" applyBorder="1" applyAlignment="1">
      <alignment horizontal="right"/>
    </xf>
    <xf numFmtId="3" fontId="24" fillId="10" borderId="2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 vertical="top" wrapText="1"/>
    </xf>
    <xf numFmtId="0" fontId="35" fillId="0" borderId="0" xfId="0" applyFont="1" applyFill="1" applyBorder="1" applyAlignment="1">
      <alignment horizontal="left" vertical="top" wrapText="1"/>
    </xf>
    <xf numFmtId="165" fontId="35" fillId="0" borderId="0" xfId="0" applyNumberFormat="1" applyFont="1" applyFill="1" applyBorder="1" applyAlignment="1">
      <alignment horizontal="right" vertical="top"/>
    </xf>
    <xf numFmtId="0" fontId="5" fillId="2" borderId="0" xfId="4" applyFont="1" applyFill="1" applyAlignment="1">
      <alignment horizontal="center" vertical="center" wrapText="1"/>
    </xf>
    <xf numFmtId="0" fontId="15" fillId="2" borderId="4" xfId="4" applyFont="1" applyFill="1" applyBorder="1" applyAlignment="1">
      <alignment horizontal="left"/>
    </xf>
    <xf numFmtId="0" fontId="15" fillId="2" borderId="4" xfId="4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15" fillId="2" borderId="0" xfId="4" applyFont="1" applyFill="1" applyBorder="1" applyAlignment="1">
      <alignment horizontal="left"/>
    </xf>
    <xf numFmtId="0" fontId="5" fillId="10" borderId="0" xfId="4" applyFont="1" applyFill="1" applyAlignment="1">
      <alignment horizontal="center" vertical="center" wrapText="1"/>
    </xf>
    <xf numFmtId="0" fontId="6" fillId="10" borderId="0" xfId="0" applyFont="1" applyFill="1"/>
    <xf numFmtId="0" fontId="15" fillId="10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/>
    </xf>
    <xf numFmtId="0" fontId="15" fillId="10" borderId="1" xfId="4" applyFont="1" applyFill="1" applyBorder="1" applyAlignment="1"/>
    <xf numFmtId="0" fontId="15" fillId="10" borderId="5" xfId="0" applyFont="1" applyFill="1" applyBorder="1" applyAlignment="1">
      <alignment horizontal="right" vertical="center"/>
    </xf>
    <xf numFmtId="0" fontId="15" fillId="10" borderId="5" xfId="0" applyFont="1" applyFill="1" applyBorder="1" applyAlignment="1">
      <alignment horizontal="right" vertical="center" wrapText="1"/>
    </xf>
    <xf numFmtId="0" fontId="15" fillId="10" borderId="1" xfId="0" applyFont="1" applyFill="1" applyBorder="1" applyAlignment="1">
      <alignment horizontal="right" vertical="center" wrapText="1"/>
    </xf>
    <xf numFmtId="0" fontId="15" fillId="10" borderId="0" xfId="0" applyFont="1" applyFill="1" applyBorder="1" applyAlignment="1">
      <alignment horizontal="center"/>
    </xf>
    <xf numFmtId="164" fontId="15" fillId="10" borderId="0" xfId="0" applyNumberFormat="1" applyFont="1" applyFill="1" applyBorder="1" applyAlignment="1">
      <alignment horizontal="right"/>
    </xf>
    <xf numFmtId="0" fontId="15" fillId="10" borderId="0" xfId="0" applyFont="1" applyFill="1" applyBorder="1"/>
    <xf numFmtId="164" fontId="14" fillId="10" borderId="0" xfId="0" applyNumberFormat="1" applyFont="1" applyFill="1" applyBorder="1" applyAlignment="1">
      <alignment horizontal="right"/>
    </xf>
    <xf numFmtId="164" fontId="14" fillId="10" borderId="2" xfId="0" applyNumberFormat="1" applyFont="1" applyFill="1" applyBorder="1" applyAlignment="1">
      <alignment horizontal="right"/>
    </xf>
    <xf numFmtId="0" fontId="7" fillId="10" borderId="0" xfId="0" applyFont="1" applyFill="1"/>
    <xf numFmtId="0" fontId="5" fillId="10" borderId="2" xfId="0" applyFont="1" applyFill="1" applyBorder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6" fillId="10" borderId="0" xfId="0" applyFont="1" applyFill="1" applyAlignment="1">
      <alignment horizontal="left"/>
    </xf>
    <xf numFmtId="0" fontId="5" fillId="10" borderId="0" xfId="0" applyFont="1" applyFill="1" applyAlignment="1">
      <alignment horizontal="center" vertical="center" wrapText="1"/>
    </xf>
    <xf numFmtId="0" fontId="5" fillId="10" borderId="0" xfId="0" applyFont="1" applyFill="1" applyBorder="1" applyAlignment="1">
      <alignment vertical="center" wrapText="1"/>
    </xf>
    <xf numFmtId="0" fontId="15" fillId="2" borderId="0" xfId="4" applyFont="1" applyFill="1" applyBorder="1" applyAlignment="1">
      <alignment horizontal="center"/>
    </xf>
    <xf numFmtId="0" fontId="15" fillId="2" borderId="0" xfId="4" applyFont="1" applyFill="1" applyBorder="1" applyAlignment="1">
      <alignment horizontal="left"/>
    </xf>
    <xf numFmtId="0" fontId="15" fillId="2" borderId="0" xfId="4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15" fillId="2" borderId="0" xfId="4" applyFont="1" applyFill="1" applyAlignment="1">
      <alignment horizontal="center" vertical="center"/>
    </xf>
    <xf numFmtId="0" fontId="15" fillId="2" borderId="0" xfId="4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4" fillId="0" borderId="0" xfId="0" applyFont="1"/>
    <xf numFmtId="3" fontId="8" fillId="0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10" borderId="0" xfId="0" applyFont="1" applyFill="1"/>
    <xf numFmtId="2" fontId="36" fillId="10" borderId="0" xfId="0" applyNumberFormat="1" applyFont="1" applyFill="1" applyAlignment="1">
      <alignment horizontal="left"/>
    </xf>
    <xf numFmtId="0" fontId="15" fillId="10" borderId="4" xfId="4" applyFont="1" applyFill="1" applyBorder="1" applyAlignment="1"/>
    <xf numFmtId="0" fontId="37" fillId="10" borderId="4" xfId="4" applyFont="1" applyFill="1" applyBorder="1" applyAlignment="1"/>
    <xf numFmtId="0" fontId="0" fillId="10" borderId="0" xfId="0" applyFill="1"/>
    <xf numFmtId="0" fontId="15" fillId="10" borderId="0" xfId="4" applyFont="1" applyFill="1" applyBorder="1" applyAlignment="1"/>
    <xf numFmtId="0" fontId="34" fillId="6" borderId="0" xfId="1" applyFont="1" applyFill="1" applyAlignment="1" applyProtection="1"/>
    <xf numFmtId="0" fontId="34" fillId="4" borderId="0" xfId="1" applyFont="1" applyFill="1" applyAlignment="1" applyProtection="1"/>
    <xf numFmtId="0" fontId="33" fillId="5" borderId="0" xfId="1" applyFont="1" applyFill="1" applyAlignment="1" applyProtection="1"/>
    <xf numFmtId="0" fontId="33" fillId="8" borderId="0" xfId="1" applyFont="1" applyFill="1" applyAlignment="1" applyProtection="1">
      <alignment horizontal="left" vertical="center" wrapText="1"/>
    </xf>
    <xf numFmtId="0" fontId="33" fillId="9" borderId="0" xfId="1" applyFont="1" applyFill="1" applyAlignment="1" applyProtection="1">
      <alignment horizontal="left" wrapText="1"/>
    </xf>
    <xf numFmtId="0" fontId="26" fillId="2" borderId="0" xfId="0" applyFont="1" applyFill="1" applyAlignment="1">
      <alignment horizontal="left" vertical="center" wrapText="1"/>
    </xf>
    <xf numFmtId="0" fontId="5" fillId="2" borderId="0" xfId="4" applyFont="1" applyFill="1" applyAlignment="1">
      <alignment horizontal="center" vertical="center" wrapText="1"/>
    </xf>
    <xf numFmtId="0" fontId="15" fillId="2" borderId="0" xfId="4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2" fillId="2" borderId="0" xfId="4" applyFont="1" applyFill="1" applyAlignment="1">
      <alignment horizontal="left"/>
    </xf>
    <xf numFmtId="0" fontId="14" fillId="2" borderId="0" xfId="4" applyFont="1" applyFill="1" applyAlignment="1">
      <alignment horizontal="left"/>
    </xf>
    <xf numFmtId="0" fontId="15" fillId="2" borderId="4" xfId="4" applyFont="1" applyFill="1" applyBorder="1" applyAlignment="1">
      <alignment horizontal="left"/>
    </xf>
    <xf numFmtId="0" fontId="14" fillId="0" borderId="0" xfId="0" applyFont="1"/>
    <xf numFmtId="0" fontId="15" fillId="10" borderId="4" xfId="4" applyFont="1" applyFill="1" applyBorder="1" applyAlignment="1">
      <alignment horizontal="left"/>
    </xf>
    <xf numFmtId="0" fontId="5" fillId="10" borderId="0" xfId="4" applyFont="1" applyFill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5" fillId="2" borderId="2" xfId="4" applyFont="1" applyFill="1" applyBorder="1" applyAlignment="1">
      <alignment horizontal="left"/>
    </xf>
    <xf numFmtId="0" fontId="5" fillId="2" borderId="2" xfId="4" applyFont="1" applyFill="1" applyBorder="1" applyAlignment="1">
      <alignment horizontal="left"/>
    </xf>
    <xf numFmtId="0" fontId="6" fillId="2" borderId="2" xfId="4" applyFont="1" applyFill="1" applyBorder="1" applyAlignment="1">
      <alignment horizontal="left"/>
    </xf>
    <xf numFmtId="0" fontId="15" fillId="2" borderId="0" xfId="4" applyFont="1" applyFill="1" applyBorder="1" applyAlignment="1">
      <alignment horizontal="left"/>
    </xf>
    <xf numFmtId="3" fontId="15" fillId="2" borderId="2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15" fillId="2" borderId="0" xfId="4" applyNumberFormat="1" applyFont="1" applyFill="1" applyBorder="1" applyAlignment="1">
      <alignment horizontal="left"/>
    </xf>
    <xf numFmtId="0" fontId="15" fillId="10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left"/>
    </xf>
    <xf numFmtId="0" fontId="6" fillId="10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24" fillId="3" borderId="0" xfId="2" applyFont="1" applyFill="1" applyBorder="1" applyAlignment="1">
      <alignment horizontal="left" wrapText="1"/>
    </xf>
    <xf numFmtId="0" fontId="15" fillId="2" borderId="3" xfId="4" applyFont="1" applyFill="1" applyBorder="1" applyAlignment="1">
      <alignment horizontal="center"/>
    </xf>
    <xf numFmtId="0" fontId="1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5" fillId="10" borderId="0" xfId="0" applyFont="1" applyFill="1" applyBorder="1" applyAlignment="1">
      <alignment horizontal="left" vertical="top" wrapText="1"/>
    </xf>
    <xf numFmtId="0" fontId="0" fillId="1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35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center" vertical="center"/>
    </xf>
  </cellXfs>
  <cellStyles count="5">
    <cellStyle name="Hiperligação" xfId="1" builtinId="8"/>
    <cellStyle name="Normal" xfId="0" builtinId="0"/>
    <cellStyle name="Normal_Book2" xfId="2"/>
    <cellStyle name="Normal_caeremuna" xfId="3"/>
    <cellStyle name="Normal_ee0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ABAB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G.1a) - Evolução dos Acidentes de Trabalho (Mortais e Não mortais)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9807104"/>
        <c:axId val="129809024"/>
      </c:lineChart>
      <c:catAx>
        <c:axId val="1298071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29809024"/>
        <c:crosses val="autoZero"/>
        <c:auto val="1"/>
        <c:lblAlgn val="ctr"/>
        <c:lblOffset val="100"/>
        <c:tickLblSkip val="1"/>
        <c:tickMarkSkip val="1"/>
      </c:catAx>
      <c:valAx>
        <c:axId val="129809024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2980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G.2a) - Evolução dos Acidentes de Trabalho Mortais 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8543360"/>
        <c:axId val="130548096"/>
      </c:lineChart>
      <c:catAx>
        <c:axId val="128543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30548096"/>
        <c:crosses val="autoZero"/>
        <c:auto val="1"/>
        <c:lblAlgn val="ctr"/>
        <c:lblOffset val="100"/>
        <c:tickLblSkip val="1"/>
        <c:tickMarkSkip val="1"/>
      </c:catAx>
      <c:valAx>
        <c:axId val="130548096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28543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 Trabalho (Mortais e Não mortais)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0595072"/>
        <c:axId val="130597248"/>
      </c:lineChart>
      <c:lineChart>
        <c:grouping val="standard"/>
        <c:ser>
          <c:idx val="1"/>
          <c:order val="2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0598784"/>
        <c:axId val="130600320"/>
      </c:lineChart>
      <c:catAx>
        <c:axId val="13059507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0597248"/>
        <c:crosses val="autoZero"/>
        <c:lblAlgn val="ctr"/>
        <c:lblOffset val="100"/>
        <c:tickLblSkip val="1"/>
        <c:tickMarkSkip val="1"/>
      </c:catAx>
      <c:valAx>
        <c:axId val="13059724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0595072"/>
        <c:crosses val="autoZero"/>
        <c:crossBetween val="between"/>
      </c:valAx>
      <c:catAx>
        <c:axId val="130598784"/>
        <c:scaling>
          <c:orientation val="minMax"/>
        </c:scaling>
        <c:delete val="1"/>
        <c:axPos val="b"/>
        <c:tickLblPos val="none"/>
        <c:crossAx val="130600320"/>
        <c:crosses val="autoZero"/>
        <c:lblAlgn val="ctr"/>
        <c:lblOffset val="100"/>
      </c:catAx>
      <c:valAx>
        <c:axId val="130600320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05987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G.1 - Evolução dos Acidentes de Trabalho (Totais e Mortais) 
(1989-2000)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0646784"/>
        <c:axId val="130648704"/>
      </c:lineChart>
      <c:lineChart>
        <c:grouping val="standard"/>
        <c:ser>
          <c:idx val="0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0658688"/>
        <c:axId val="130660224"/>
      </c:lineChart>
      <c:catAx>
        <c:axId val="13064678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0648704"/>
        <c:crosses val="autoZero"/>
        <c:lblAlgn val="ctr"/>
        <c:lblOffset val="100"/>
        <c:tickLblSkip val="1"/>
        <c:tickMarkSkip val="1"/>
      </c:catAx>
      <c:valAx>
        <c:axId val="13064870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0646784"/>
        <c:crosses val="autoZero"/>
        <c:crossBetween val="between"/>
      </c:valAx>
      <c:catAx>
        <c:axId val="130658688"/>
        <c:scaling>
          <c:orientation val="minMax"/>
        </c:scaling>
        <c:delete val="1"/>
        <c:axPos val="b"/>
        <c:numFmt formatCode="General" sourceLinked="1"/>
        <c:tickLblPos val="none"/>
        <c:crossAx val="130660224"/>
        <c:crosses val="autoZero"/>
        <c:lblAlgn val="ctr"/>
        <c:lblOffset val="100"/>
      </c:catAx>
      <c:valAx>
        <c:axId val="130660224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0658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 paperSize="9" orientation="landscape" horizontalDpi="300" verticalDpi="300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1986944"/>
        <c:axId val="131988864"/>
      </c:lineChart>
      <c:lineChart>
        <c:grouping val="standard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1998848"/>
        <c:axId val="132000384"/>
      </c:lineChart>
      <c:catAx>
        <c:axId val="1319869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1988864"/>
        <c:crosses val="autoZero"/>
        <c:lblAlgn val="ctr"/>
        <c:lblOffset val="100"/>
        <c:tickLblSkip val="1"/>
        <c:tickMarkSkip val="1"/>
      </c:catAx>
      <c:valAx>
        <c:axId val="13198886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1986944"/>
        <c:crosses val="autoZero"/>
        <c:crossBetween val="between"/>
      </c:valAx>
      <c:catAx>
        <c:axId val="131998848"/>
        <c:scaling>
          <c:orientation val="minMax"/>
        </c:scaling>
        <c:delete val="1"/>
        <c:axPos val="b"/>
        <c:tickLblPos val="none"/>
        <c:crossAx val="132000384"/>
        <c:crosses val="autoZero"/>
        <c:lblAlgn val="ctr"/>
        <c:lblOffset val="100"/>
      </c:catAx>
      <c:valAx>
        <c:axId val="132000384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1998848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G.3 - Evolução dos Acidentes de Trabalho Mortais segundo o
 Grupo Etário (1989-2000)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1143552"/>
        <c:axId val="131158016"/>
      </c:lineChart>
      <c:lineChart>
        <c:grouping val="standard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1159552"/>
        <c:axId val="131161088"/>
      </c:lineChart>
      <c:catAx>
        <c:axId val="1311435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1158016"/>
        <c:crosses val="autoZero"/>
        <c:lblAlgn val="ctr"/>
        <c:lblOffset val="100"/>
        <c:tickLblSkip val="1"/>
        <c:tickMarkSkip val="1"/>
      </c:catAx>
      <c:valAx>
        <c:axId val="13115801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1143552"/>
        <c:crosses val="autoZero"/>
        <c:crossBetween val="between"/>
      </c:valAx>
      <c:catAx>
        <c:axId val="131159552"/>
        <c:scaling>
          <c:orientation val="minMax"/>
        </c:scaling>
        <c:delete val="1"/>
        <c:axPos val="b"/>
        <c:numFmt formatCode="General" sourceLinked="1"/>
        <c:tickLblPos val="none"/>
        <c:crossAx val="131161088"/>
        <c:crosses val="autoZero"/>
        <c:lblAlgn val="ctr"/>
        <c:lblOffset val="100"/>
      </c:catAx>
      <c:valAx>
        <c:axId val="131161088"/>
        <c:scaling>
          <c:orientation val="minMax"/>
        </c:scaling>
        <c:delete val="1"/>
        <c:axPos val="r"/>
        <c:numFmt formatCode="General" sourceLinked="1"/>
        <c:tickLblPos val="none"/>
        <c:crossAx val="131159552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41715328"/>
        <c:axId val="141737984"/>
      </c:lineChart>
      <c:lineChart>
        <c:grouping val="standard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41739520"/>
        <c:axId val="141741056"/>
      </c:lineChart>
      <c:catAx>
        <c:axId val="1417153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41737984"/>
        <c:crosses val="autoZero"/>
        <c:lblAlgn val="ctr"/>
        <c:lblOffset val="100"/>
        <c:tickLblSkip val="1"/>
        <c:tickMarkSkip val="1"/>
      </c:catAx>
      <c:valAx>
        <c:axId val="14173798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41715328"/>
        <c:crosses val="autoZero"/>
        <c:crossBetween val="between"/>
      </c:valAx>
      <c:catAx>
        <c:axId val="141739520"/>
        <c:scaling>
          <c:orientation val="minMax"/>
        </c:scaling>
        <c:delete val="1"/>
        <c:axPos val="b"/>
        <c:tickLblPos val="none"/>
        <c:crossAx val="141741056"/>
        <c:crosses val="autoZero"/>
        <c:lblAlgn val="ctr"/>
        <c:lblOffset val="100"/>
      </c:catAx>
      <c:valAx>
        <c:axId val="141741056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41739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0</xdr:colOff>
      <xdr:row>14</xdr:row>
      <xdr:rowOff>66675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25</xdr:row>
      <xdr:rowOff>66675</xdr:rowOff>
    </xdr:to>
    <xdr:graphicFrame macro="">
      <xdr:nvGraphicFramePr>
        <xdr:cNvPr id="104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0</xdr:colOff>
      <xdr:row>15</xdr:row>
      <xdr:rowOff>0</xdr:rowOff>
    </xdr:to>
    <xdr:graphicFrame macro="">
      <xdr:nvGraphicFramePr>
        <xdr:cNvPr id="104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38100</xdr:rowOff>
    </xdr:from>
    <xdr:to>
      <xdr:col>0</xdr:col>
      <xdr:colOff>0</xdr:colOff>
      <xdr:row>48</xdr:row>
      <xdr:rowOff>0</xdr:rowOff>
    </xdr:to>
    <xdr:graphicFrame macro="">
      <xdr:nvGraphicFramePr>
        <xdr:cNvPr id="10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0.92955</cdr:y>
    </cdr:from>
    <cdr:to>
      <cdr:x>1</cdr:x>
      <cdr:y>0.9978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951038"/>
          <a:ext cx="2752768" cy="14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Acidentes de Trabalho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0.84214</cdr:y>
    </cdr:from>
    <cdr:to>
      <cdr:x>1</cdr:x>
      <cdr:y>0.93783</cdr:y>
    </cdr:to>
    <cdr:sp macro="" textlink="">
      <cdr:nvSpPr>
        <cdr:cNvPr id="163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122997"/>
          <a:ext cx="2023696" cy="127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0" rIns="0" bIns="18288" anchor="b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7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Fonte: DETEFP/MTS - Acidentes de Trabalho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7239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846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0</xdr:row>
      <xdr:rowOff>0</xdr:rowOff>
    </xdr:from>
    <xdr:to>
      <xdr:col>4</xdr:col>
      <xdr:colOff>190500</xdr:colOff>
      <xdr:row>0</xdr:row>
      <xdr:rowOff>0</xdr:rowOff>
    </xdr:to>
    <xdr:sp macro="" textlink="">
      <xdr:nvSpPr>
        <xdr:cNvPr id="284676" name="Text Box 4"/>
        <xdr:cNvSpPr txBox="1">
          <a:spLocks noChangeArrowheads="1"/>
        </xdr:cNvSpPr>
      </xdr:nvSpPr>
      <xdr:spPr bwMode="auto">
        <a:xfrm>
          <a:off x="571500" y="0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P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 Acidentes de Trabalho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graphicFrame macro="">
      <xdr:nvGraphicFramePr>
        <xdr:cNvPr id="295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 enableFormatConditionsCalculation="0">
    <tabColor indexed="43"/>
  </sheetPr>
  <dimension ref="A1:O62"/>
  <sheetViews>
    <sheetView tabSelected="1" workbookViewId="0">
      <selection activeCell="A2" sqref="A2:H2"/>
    </sheetView>
  </sheetViews>
  <sheetFormatPr defaultRowHeight="13.5" customHeight="1"/>
  <cols>
    <col min="1" max="1" width="10" style="10" customWidth="1"/>
    <col min="2" max="2" width="10.5703125" style="10" customWidth="1"/>
    <col min="3" max="3" width="10.7109375" style="10" customWidth="1"/>
    <col min="4" max="4" width="10.140625" style="10" customWidth="1"/>
    <col min="5" max="5" width="10.5703125" style="10" customWidth="1"/>
    <col min="6" max="9" width="9.140625" style="10"/>
    <col min="10" max="10" width="5.85546875" style="10" customWidth="1"/>
    <col min="11" max="12" width="9.140625" style="10"/>
    <col min="13" max="13" width="2.28515625" style="10" customWidth="1"/>
    <col min="14" max="22" width="9.140625" style="10"/>
    <col min="23" max="23" width="7.140625" style="10" customWidth="1"/>
    <col min="24" max="16384" width="9.140625" style="10"/>
  </cols>
  <sheetData>
    <row r="1" spans="1:15" ht="15" customHeight="1"/>
    <row r="2" spans="1:15" ht="15" customHeight="1">
      <c r="A2" s="282" t="s">
        <v>167</v>
      </c>
      <c r="B2" s="282"/>
      <c r="C2" s="282"/>
      <c r="D2" s="282"/>
      <c r="E2" s="282"/>
      <c r="F2" s="282"/>
      <c r="G2" s="282"/>
      <c r="H2" s="282"/>
    </row>
    <row r="3" spans="1:15" ht="15" customHeight="1">
      <c r="B3" s="99"/>
      <c r="C3" s="95"/>
      <c r="D3" s="95"/>
      <c r="E3" s="35"/>
      <c r="F3" s="35"/>
      <c r="G3" s="35"/>
      <c r="H3" s="35"/>
    </row>
    <row r="4" spans="1:15" ht="15" customHeight="1">
      <c r="A4" s="278" t="s">
        <v>195</v>
      </c>
      <c r="B4" s="278"/>
      <c r="C4" s="278"/>
      <c r="D4" s="278"/>
      <c r="E4" s="278"/>
      <c r="F4" s="278"/>
      <c r="G4" s="278"/>
      <c r="H4" s="278"/>
      <c r="I4" s="128"/>
      <c r="J4" s="128"/>
      <c r="K4" s="128"/>
      <c r="L4" s="128"/>
      <c r="M4" s="128"/>
      <c r="N4" s="128"/>
      <c r="O4" s="128"/>
    </row>
    <row r="5" spans="1:15" ht="15" customHeight="1">
      <c r="A5" s="278" t="s">
        <v>284</v>
      </c>
      <c r="B5" s="278"/>
      <c r="C5" s="278"/>
      <c r="D5" s="278"/>
      <c r="E5" s="278"/>
      <c r="F5" s="278"/>
      <c r="G5" s="278"/>
      <c r="H5" s="278"/>
      <c r="I5" s="128"/>
      <c r="J5" s="128"/>
      <c r="K5" s="128"/>
      <c r="L5" s="128"/>
      <c r="M5" s="128"/>
      <c r="N5" s="128"/>
      <c r="O5" s="128"/>
    </row>
    <row r="6" spans="1:15" ht="15" customHeight="1">
      <c r="A6" s="278" t="s">
        <v>285</v>
      </c>
      <c r="B6" s="278"/>
      <c r="C6" s="278"/>
      <c r="D6" s="278"/>
      <c r="E6" s="278"/>
      <c r="F6" s="278"/>
      <c r="G6" s="278"/>
      <c r="H6" s="278"/>
      <c r="I6" s="128"/>
      <c r="J6" s="128"/>
      <c r="K6" s="128"/>
      <c r="L6" s="128"/>
      <c r="M6" s="128"/>
      <c r="N6" s="128"/>
      <c r="O6" s="128"/>
    </row>
    <row r="7" spans="1:15" ht="15" customHeight="1">
      <c r="A7" s="278" t="s">
        <v>286</v>
      </c>
      <c r="B7" s="278"/>
      <c r="C7" s="278"/>
      <c r="D7" s="278"/>
      <c r="E7" s="278"/>
      <c r="F7" s="278"/>
      <c r="G7" s="278"/>
      <c r="H7" s="278"/>
      <c r="I7" s="128"/>
      <c r="J7" s="128"/>
      <c r="K7" s="128"/>
      <c r="L7" s="128"/>
      <c r="M7" s="128"/>
      <c r="N7" s="128"/>
      <c r="O7" s="128"/>
    </row>
    <row r="8" spans="1:15" ht="15" customHeight="1">
      <c r="A8" s="278" t="s">
        <v>287</v>
      </c>
      <c r="B8" s="278"/>
      <c r="C8" s="278"/>
      <c r="D8" s="278"/>
      <c r="E8" s="278"/>
      <c r="F8" s="278"/>
      <c r="G8" s="278"/>
      <c r="H8" s="278"/>
      <c r="I8" s="128"/>
      <c r="J8" s="128"/>
      <c r="K8" s="128"/>
      <c r="L8" s="128"/>
      <c r="M8" s="128"/>
      <c r="N8" s="128"/>
      <c r="O8" s="128"/>
    </row>
    <row r="9" spans="1:15" ht="15" customHeight="1">
      <c r="A9" s="278" t="s">
        <v>288</v>
      </c>
      <c r="B9" s="278"/>
      <c r="C9" s="278"/>
      <c r="D9" s="278"/>
      <c r="E9" s="278"/>
      <c r="F9" s="278"/>
      <c r="G9" s="278"/>
      <c r="H9" s="278"/>
      <c r="I9" s="128"/>
      <c r="J9" s="128"/>
      <c r="K9" s="128"/>
      <c r="L9" s="128"/>
      <c r="M9" s="128"/>
      <c r="N9" s="128"/>
      <c r="O9" s="128"/>
    </row>
    <row r="10" spans="1:15" ht="13.5" customHeight="1">
      <c r="A10" s="281" t="s">
        <v>289</v>
      </c>
      <c r="B10" s="281"/>
      <c r="C10" s="281"/>
      <c r="D10" s="281"/>
      <c r="E10" s="281"/>
      <c r="F10" s="281"/>
      <c r="G10" s="281"/>
      <c r="H10" s="281"/>
      <c r="I10" s="128"/>
      <c r="J10" s="128"/>
      <c r="K10" s="128"/>
      <c r="L10" s="128"/>
      <c r="M10" s="128"/>
      <c r="N10" s="128"/>
      <c r="O10" s="128"/>
    </row>
    <row r="11" spans="1:15" ht="15" customHeight="1">
      <c r="A11" s="281" t="s">
        <v>290</v>
      </c>
      <c r="B11" s="281"/>
      <c r="C11" s="281"/>
      <c r="D11" s="281"/>
      <c r="E11" s="281"/>
      <c r="F11" s="281"/>
      <c r="G11" s="281"/>
      <c r="H11" s="281"/>
      <c r="I11" s="128"/>
      <c r="J11" s="128"/>
      <c r="K11" s="128"/>
      <c r="L11" s="128"/>
      <c r="M11" s="128"/>
      <c r="N11" s="128"/>
      <c r="O11" s="128"/>
    </row>
    <row r="12" spans="1:15" ht="15" customHeight="1">
      <c r="A12" s="281" t="s">
        <v>291</v>
      </c>
      <c r="B12" s="281"/>
      <c r="C12" s="281"/>
      <c r="D12" s="281"/>
      <c r="E12" s="281"/>
      <c r="F12" s="281"/>
      <c r="G12" s="281"/>
      <c r="H12" s="281"/>
      <c r="I12" s="128"/>
      <c r="J12" s="128"/>
      <c r="K12" s="128"/>
      <c r="L12" s="128"/>
      <c r="M12" s="128"/>
      <c r="N12" s="128"/>
      <c r="O12" s="128"/>
    </row>
    <row r="13" spans="1:15" ht="15" customHeight="1">
      <c r="A13" s="281" t="s">
        <v>292</v>
      </c>
      <c r="B13" s="281"/>
      <c r="C13" s="281"/>
      <c r="D13" s="281"/>
      <c r="E13" s="281"/>
      <c r="F13" s="281"/>
      <c r="G13" s="281"/>
      <c r="H13" s="281"/>
      <c r="I13" s="128"/>
      <c r="J13" s="128"/>
      <c r="K13" s="128"/>
      <c r="L13" s="128"/>
      <c r="M13" s="128"/>
      <c r="N13" s="128"/>
      <c r="O13" s="128"/>
    </row>
    <row r="14" spans="1:15" ht="15" customHeight="1">
      <c r="A14" s="281" t="s">
        <v>293</v>
      </c>
      <c r="B14" s="281"/>
      <c r="C14" s="281"/>
      <c r="D14" s="281"/>
      <c r="E14" s="281"/>
      <c r="F14" s="281"/>
      <c r="G14" s="281"/>
      <c r="H14" s="281"/>
      <c r="I14" s="127"/>
      <c r="J14" s="127"/>
      <c r="K14" s="127"/>
      <c r="L14" s="127"/>
      <c r="M14" s="127"/>
      <c r="N14" s="127"/>
      <c r="O14" s="127"/>
    </row>
    <row r="15" spans="1:15" ht="15" customHeight="1">
      <c r="A15" s="281" t="s">
        <v>294</v>
      </c>
      <c r="B15" s="281"/>
      <c r="C15" s="281"/>
      <c r="D15" s="281"/>
      <c r="E15" s="281"/>
      <c r="F15" s="281"/>
      <c r="G15" s="281"/>
      <c r="H15" s="281"/>
      <c r="I15" s="128"/>
      <c r="J15" s="128"/>
      <c r="K15" s="128"/>
      <c r="L15" s="128"/>
      <c r="M15" s="128"/>
      <c r="N15" s="128"/>
      <c r="O15" s="128"/>
    </row>
    <row r="16" spans="1:15" ht="15" customHeight="1">
      <c r="A16" s="279" t="s">
        <v>295</v>
      </c>
      <c r="B16" s="279"/>
      <c r="C16" s="279"/>
      <c r="D16" s="279"/>
      <c r="E16" s="279"/>
      <c r="F16" s="279"/>
      <c r="G16" s="279"/>
      <c r="H16" s="279"/>
      <c r="I16" s="128"/>
      <c r="J16" s="128"/>
      <c r="K16" s="128"/>
      <c r="L16" s="128"/>
      <c r="M16" s="128"/>
      <c r="N16" s="128"/>
      <c r="O16" s="128"/>
    </row>
    <row r="17" spans="1:15" ht="15" customHeight="1">
      <c r="A17" s="279" t="s">
        <v>296</v>
      </c>
      <c r="B17" s="279"/>
      <c r="C17" s="279"/>
      <c r="D17" s="279"/>
      <c r="E17" s="279"/>
      <c r="F17" s="279"/>
      <c r="G17" s="279"/>
      <c r="H17" s="279"/>
      <c r="I17" s="128"/>
      <c r="J17" s="128"/>
      <c r="K17" s="128"/>
      <c r="L17" s="128"/>
      <c r="M17" s="128"/>
      <c r="N17" s="128"/>
      <c r="O17" s="128"/>
    </row>
    <row r="18" spans="1:15" ht="15" customHeight="1">
      <c r="A18" s="279" t="s">
        <v>297</v>
      </c>
      <c r="B18" s="279"/>
      <c r="C18" s="279"/>
      <c r="D18" s="279"/>
      <c r="E18" s="279"/>
      <c r="F18" s="279"/>
      <c r="G18" s="279"/>
      <c r="H18" s="279"/>
      <c r="I18" s="128"/>
      <c r="J18" s="128"/>
      <c r="K18" s="128"/>
      <c r="L18" s="128"/>
      <c r="M18" s="128"/>
      <c r="N18" s="128"/>
      <c r="O18" s="128"/>
    </row>
    <row r="19" spans="1:15" ht="15" customHeight="1">
      <c r="A19" s="279" t="s">
        <v>298</v>
      </c>
      <c r="B19" s="279"/>
      <c r="C19" s="279"/>
      <c r="D19" s="279"/>
      <c r="E19" s="279"/>
      <c r="F19" s="279"/>
      <c r="G19" s="279"/>
      <c r="H19" s="279"/>
      <c r="I19" s="128"/>
      <c r="J19" s="128"/>
      <c r="K19" s="128"/>
      <c r="L19" s="128"/>
      <c r="M19" s="128"/>
      <c r="N19" s="128"/>
      <c r="O19" s="128"/>
    </row>
    <row r="20" spans="1:15" ht="15" customHeight="1">
      <c r="A20" s="279" t="s">
        <v>299</v>
      </c>
      <c r="B20" s="279"/>
      <c r="C20" s="279"/>
      <c r="D20" s="279"/>
      <c r="E20" s="279"/>
      <c r="F20" s="279"/>
      <c r="G20" s="279"/>
      <c r="H20" s="279"/>
      <c r="I20" s="128"/>
      <c r="J20" s="128"/>
      <c r="K20" s="128"/>
      <c r="L20" s="128"/>
      <c r="M20" s="128"/>
      <c r="N20" s="128"/>
      <c r="O20" s="128"/>
    </row>
    <row r="21" spans="1:15" ht="15" customHeight="1">
      <c r="A21" s="279" t="s">
        <v>300</v>
      </c>
      <c r="B21" s="279"/>
      <c r="C21" s="279"/>
      <c r="D21" s="279"/>
      <c r="E21" s="279"/>
      <c r="F21" s="279"/>
      <c r="G21" s="279"/>
      <c r="H21" s="279"/>
      <c r="I21" s="128"/>
      <c r="J21" s="128"/>
      <c r="K21" s="128"/>
      <c r="L21" s="128"/>
      <c r="M21" s="128"/>
      <c r="N21" s="128"/>
      <c r="O21" s="128"/>
    </row>
    <row r="22" spans="1:15" ht="15" customHeight="1">
      <c r="A22" s="279" t="s">
        <v>301</v>
      </c>
      <c r="B22" s="279"/>
      <c r="C22" s="279"/>
      <c r="D22" s="279"/>
      <c r="E22" s="279"/>
      <c r="F22" s="279"/>
      <c r="G22" s="279"/>
      <c r="H22" s="279"/>
      <c r="I22" s="128"/>
      <c r="J22" s="128"/>
      <c r="K22" s="128"/>
      <c r="L22" s="128"/>
      <c r="M22" s="128"/>
      <c r="N22" s="128"/>
      <c r="O22" s="128"/>
    </row>
    <row r="23" spans="1:15" ht="15" customHeight="1">
      <c r="A23" s="279" t="s">
        <v>302</v>
      </c>
      <c r="B23" s="279"/>
      <c r="C23" s="279"/>
      <c r="D23" s="279"/>
      <c r="E23" s="279"/>
      <c r="F23" s="279"/>
      <c r="G23" s="279"/>
      <c r="H23" s="279"/>
      <c r="I23" s="128"/>
      <c r="J23" s="128"/>
      <c r="K23" s="128"/>
      <c r="L23" s="128"/>
      <c r="M23" s="128"/>
      <c r="N23" s="128"/>
      <c r="O23" s="128"/>
    </row>
    <row r="24" spans="1:15" ht="15" customHeight="1">
      <c r="A24" s="277" t="s">
        <v>303</v>
      </c>
      <c r="B24" s="277"/>
      <c r="C24" s="277"/>
      <c r="D24" s="277"/>
      <c r="E24" s="277"/>
      <c r="F24" s="277"/>
      <c r="G24" s="277"/>
      <c r="H24" s="277"/>
      <c r="I24" s="128"/>
      <c r="J24" s="128"/>
      <c r="K24" s="128"/>
      <c r="L24" s="128"/>
      <c r="M24" s="128"/>
      <c r="N24" s="128"/>
      <c r="O24" s="128"/>
    </row>
    <row r="25" spans="1:15" ht="15" customHeight="1">
      <c r="A25" s="277" t="s">
        <v>304</v>
      </c>
      <c r="B25" s="277"/>
      <c r="C25" s="277"/>
      <c r="D25" s="277"/>
      <c r="E25" s="277"/>
      <c r="F25" s="277"/>
      <c r="G25" s="277"/>
      <c r="H25" s="277"/>
      <c r="I25" s="128"/>
      <c r="J25" s="128"/>
      <c r="K25" s="128"/>
      <c r="L25" s="128"/>
      <c r="M25" s="128"/>
      <c r="N25" s="128"/>
      <c r="O25" s="128"/>
    </row>
    <row r="26" spans="1:15" ht="15" customHeight="1">
      <c r="A26" s="277" t="s">
        <v>305</v>
      </c>
      <c r="B26" s="277"/>
      <c r="C26" s="277"/>
      <c r="D26" s="277"/>
      <c r="E26" s="277"/>
      <c r="F26" s="277"/>
      <c r="G26" s="277"/>
      <c r="H26" s="277"/>
      <c r="I26" s="128"/>
      <c r="J26" s="128"/>
      <c r="K26" s="128"/>
      <c r="L26" s="128"/>
      <c r="M26" s="128"/>
      <c r="N26" s="128"/>
      <c r="O26" s="128"/>
    </row>
    <row r="27" spans="1:15" ht="15" customHeight="1">
      <c r="A27" s="277" t="s">
        <v>306</v>
      </c>
      <c r="B27" s="277"/>
      <c r="C27" s="277"/>
      <c r="D27" s="277"/>
      <c r="E27" s="277"/>
      <c r="F27" s="277"/>
      <c r="G27" s="277"/>
      <c r="H27" s="277"/>
      <c r="I27" s="128"/>
      <c r="J27" s="128"/>
      <c r="K27" s="128"/>
      <c r="L27" s="128"/>
      <c r="M27" s="128"/>
      <c r="N27" s="128"/>
      <c r="O27" s="128"/>
    </row>
    <row r="28" spans="1:15" ht="15" customHeight="1">
      <c r="A28" s="277" t="s">
        <v>307</v>
      </c>
      <c r="B28" s="277"/>
      <c r="C28" s="277"/>
      <c r="D28" s="277"/>
      <c r="E28" s="277"/>
      <c r="F28" s="277"/>
      <c r="G28" s="277"/>
      <c r="H28" s="277"/>
      <c r="I28" s="128"/>
      <c r="J28" s="128"/>
      <c r="K28" s="128"/>
      <c r="L28" s="128"/>
      <c r="M28" s="128"/>
      <c r="N28" s="128"/>
      <c r="O28" s="128"/>
    </row>
    <row r="29" spans="1:15" ht="15" customHeight="1">
      <c r="A29" s="277" t="s">
        <v>308</v>
      </c>
      <c r="B29" s="277"/>
      <c r="C29" s="277"/>
      <c r="D29" s="277"/>
      <c r="E29" s="277"/>
      <c r="F29" s="277"/>
      <c r="G29" s="277"/>
      <c r="H29" s="277"/>
      <c r="I29" s="128"/>
      <c r="J29" s="128"/>
      <c r="K29" s="128"/>
      <c r="L29" s="128"/>
      <c r="M29" s="128"/>
      <c r="N29" s="128"/>
      <c r="O29" s="128"/>
    </row>
    <row r="30" spans="1:15" ht="15" customHeight="1">
      <c r="A30" s="277" t="s">
        <v>309</v>
      </c>
      <c r="B30" s="277"/>
      <c r="C30" s="277"/>
      <c r="D30" s="277"/>
      <c r="E30" s="277"/>
      <c r="F30" s="277"/>
      <c r="G30" s="277"/>
      <c r="H30" s="277"/>
      <c r="I30" s="128"/>
      <c r="J30" s="128"/>
      <c r="K30" s="128"/>
      <c r="L30" s="128"/>
      <c r="M30" s="128"/>
      <c r="N30" s="128"/>
      <c r="O30" s="128"/>
    </row>
    <row r="31" spans="1:15" ht="15" customHeight="1">
      <c r="A31" s="277" t="s">
        <v>310</v>
      </c>
      <c r="B31" s="277"/>
      <c r="C31" s="277"/>
      <c r="D31" s="277"/>
      <c r="E31" s="277"/>
      <c r="F31" s="277"/>
      <c r="G31" s="277"/>
      <c r="H31" s="277"/>
      <c r="I31" s="128"/>
      <c r="J31" s="128"/>
      <c r="K31" s="128"/>
      <c r="L31" s="128"/>
      <c r="M31" s="128"/>
      <c r="N31" s="128"/>
      <c r="O31" s="128"/>
    </row>
    <row r="32" spans="1:15" ht="15" customHeight="1">
      <c r="A32" s="280" t="s">
        <v>311</v>
      </c>
      <c r="B32" s="280"/>
      <c r="C32" s="280"/>
      <c r="D32" s="280"/>
      <c r="E32" s="280"/>
      <c r="F32" s="280"/>
      <c r="G32" s="280"/>
      <c r="H32" s="280"/>
      <c r="I32" s="128"/>
      <c r="J32" s="128"/>
      <c r="K32" s="128"/>
      <c r="L32" s="128"/>
      <c r="M32" s="128"/>
      <c r="N32" s="128"/>
      <c r="O32" s="128"/>
    </row>
    <row r="33" spans="1:15" ht="13.5" customHeight="1">
      <c r="A33" s="280" t="s">
        <v>312</v>
      </c>
      <c r="B33" s="280"/>
      <c r="C33" s="280"/>
      <c r="D33" s="280"/>
      <c r="E33" s="280"/>
      <c r="F33" s="280"/>
      <c r="G33" s="280"/>
      <c r="H33" s="280"/>
      <c r="I33" s="128"/>
      <c r="J33" s="128"/>
      <c r="K33" s="128"/>
      <c r="L33" s="128"/>
      <c r="M33" s="128"/>
      <c r="N33" s="128"/>
      <c r="O33" s="128"/>
    </row>
    <row r="34" spans="1:15" ht="13.5" customHeight="1">
      <c r="A34" s="280" t="s">
        <v>313</v>
      </c>
      <c r="B34" s="280"/>
      <c r="C34" s="280"/>
      <c r="D34" s="280"/>
      <c r="E34" s="280"/>
      <c r="F34" s="280"/>
      <c r="G34" s="280"/>
      <c r="H34" s="280"/>
      <c r="I34" s="128"/>
      <c r="J34" s="128"/>
      <c r="K34" s="128"/>
      <c r="L34" s="128"/>
      <c r="M34" s="128"/>
      <c r="N34" s="128"/>
      <c r="O34" s="128"/>
    </row>
    <row r="35" spans="1:15" ht="13.5" customHeight="1">
      <c r="A35" s="280" t="s">
        <v>314</v>
      </c>
      <c r="B35" s="280"/>
      <c r="C35" s="280"/>
      <c r="D35" s="280"/>
      <c r="E35" s="280"/>
      <c r="F35" s="280"/>
      <c r="G35" s="280"/>
      <c r="H35" s="280"/>
      <c r="I35" s="128"/>
      <c r="J35" s="128"/>
      <c r="K35" s="128"/>
      <c r="L35" s="128"/>
      <c r="M35" s="128"/>
      <c r="N35" s="128"/>
      <c r="O35" s="128"/>
    </row>
    <row r="36" spans="1:15" ht="13.5" customHeight="1">
      <c r="A36" s="280" t="s">
        <v>315</v>
      </c>
      <c r="B36" s="280"/>
      <c r="C36" s="280"/>
      <c r="D36" s="280"/>
      <c r="E36" s="280"/>
      <c r="F36" s="280"/>
      <c r="G36" s="280"/>
      <c r="H36" s="280"/>
      <c r="I36" s="128"/>
      <c r="J36" s="128"/>
      <c r="K36" s="128"/>
      <c r="L36" s="128"/>
      <c r="M36" s="128"/>
      <c r="N36" s="128"/>
      <c r="O36" s="128"/>
    </row>
    <row r="37" spans="1:15" ht="13.5" customHeight="1">
      <c r="A37" s="280" t="s">
        <v>316</v>
      </c>
      <c r="B37" s="280"/>
      <c r="C37" s="280"/>
      <c r="D37" s="280"/>
      <c r="E37" s="280"/>
      <c r="F37" s="280"/>
      <c r="G37" s="280"/>
      <c r="H37" s="280"/>
      <c r="I37" s="128"/>
      <c r="J37" s="128"/>
      <c r="K37" s="128"/>
      <c r="L37" s="128"/>
      <c r="M37" s="128"/>
      <c r="N37" s="128"/>
      <c r="O37" s="128"/>
    </row>
    <row r="38" spans="1:15" ht="13.5" customHeight="1">
      <c r="A38" s="280" t="s">
        <v>317</v>
      </c>
      <c r="B38" s="280"/>
      <c r="C38" s="280"/>
      <c r="D38" s="280"/>
      <c r="E38" s="280"/>
      <c r="F38" s="280"/>
      <c r="G38" s="280"/>
      <c r="H38" s="280"/>
      <c r="I38" s="128"/>
      <c r="J38" s="128"/>
      <c r="K38" s="128"/>
      <c r="L38" s="128"/>
      <c r="M38" s="128"/>
      <c r="N38" s="128"/>
      <c r="O38" s="128"/>
    </row>
    <row r="39" spans="1:15" ht="13.5" customHeight="1">
      <c r="A39" s="280" t="s">
        <v>318</v>
      </c>
      <c r="B39" s="280"/>
      <c r="C39" s="280"/>
      <c r="D39" s="280"/>
      <c r="E39" s="280"/>
      <c r="F39" s="280"/>
      <c r="G39" s="280"/>
      <c r="H39" s="280"/>
      <c r="I39" s="128"/>
      <c r="J39" s="128"/>
      <c r="K39" s="128"/>
      <c r="L39" s="128"/>
      <c r="M39" s="128"/>
      <c r="N39" s="128"/>
      <c r="O39" s="128"/>
    </row>
    <row r="40" spans="1:15" ht="13.5" customHeight="1">
      <c r="A40" s="280" t="s">
        <v>319</v>
      </c>
      <c r="B40" s="280"/>
      <c r="C40" s="280"/>
      <c r="D40" s="280"/>
      <c r="E40" s="280"/>
      <c r="F40" s="280"/>
      <c r="G40" s="280"/>
      <c r="H40" s="280"/>
      <c r="I40" s="128"/>
      <c r="J40" s="128"/>
      <c r="K40" s="128"/>
      <c r="L40" s="128"/>
      <c r="M40" s="128"/>
      <c r="N40" s="128"/>
      <c r="O40" s="128"/>
    </row>
    <row r="41" spans="1:15" ht="13.5" customHeight="1">
      <c r="A41" s="280" t="s">
        <v>320</v>
      </c>
      <c r="B41" s="280"/>
      <c r="C41" s="280"/>
      <c r="D41" s="280"/>
      <c r="E41" s="280"/>
      <c r="F41" s="280"/>
      <c r="G41" s="280"/>
      <c r="H41" s="280"/>
      <c r="I41" s="128"/>
      <c r="J41" s="128"/>
      <c r="K41" s="128"/>
      <c r="L41" s="128"/>
      <c r="M41" s="128"/>
      <c r="N41" s="128"/>
      <c r="O41" s="128"/>
    </row>
    <row r="42" spans="1:15" ht="13.5" customHeight="1">
      <c r="A42" s="280" t="s">
        <v>321</v>
      </c>
      <c r="B42" s="280"/>
      <c r="C42" s="280"/>
      <c r="D42" s="280"/>
      <c r="E42" s="280"/>
      <c r="F42" s="280"/>
      <c r="G42" s="280"/>
      <c r="H42" s="280"/>
      <c r="I42" s="128"/>
      <c r="J42" s="128"/>
      <c r="K42" s="128"/>
      <c r="L42" s="128"/>
      <c r="M42" s="128"/>
      <c r="N42" s="128"/>
      <c r="O42" s="128"/>
    </row>
    <row r="43" spans="1:15" ht="13.5" customHeight="1">
      <c r="A43" s="280" t="s">
        <v>322</v>
      </c>
      <c r="B43" s="280"/>
      <c r="C43" s="280"/>
      <c r="D43" s="280"/>
      <c r="E43" s="280"/>
      <c r="F43" s="280"/>
      <c r="G43" s="280"/>
      <c r="H43" s="280"/>
      <c r="I43" s="128"/>
      <c r="J43" s="128"/>
      <c r="K43" s="128"/>
      <c r="L43" s="128"/>
      <c r="M43" s="128"/>
      <c r="N43" s="128"/>
      <c r="O43" s="128"/>
    </row>
    <row r="44" spans="1:15" ht="13.5" customHeight="1">
      <c r="A44" s="280" t="s">
        <v>323</v>
      </c>
      <c r="B44" s="280"/>
      <c r="C44" s="280"/>
      <c r="D44" s="280"/>
      <c r="E44" s="280"/>
      <c r="F44" s="280"/>
      <c r="G44" s="280"/>
      <c r="H44" s="280"/>
      <c r="I44" s="128"/>
      <c r="J44" s="128"/>
      <c r="K44" s="128"/>
      <c r="L44" s="128"/>
      <c r="M44" s="128"/>
      <c r="N44" s="128"/>
      <c r="O44" s="128"/>
    </row>
    <row r="45" spans="1:15" ht="13.5" customHeight="1">
      <c r="A45" s="280" t="s">
        <v>324</v>
      </c>
      <c r="B45" s="280"/>
      <c r="C45" s="280"/>
      <c r="D45" s="280"/>
      <c r="E45" s="280"/>
      <c r="F45" s="280"/>
      <c r="G45" s="280"/>
      <c r="H45" s="280"/>
      <c r="I45" s="128"/>
      <c r="J45" s="128"/>
      <c r="K45" s="128"/>
      <c r="L45" s="128"/>
      <c r="M45" s="128"/>
      <c r="N45" s="128"/>
      <c r="O45" s="128"/>
    </row>
    <row r="46" spans="1:15" ht="13.5" customHeight="1">
      <c r="A46" s="280" t="s">
        <v>325</v>
      </c>
      <c r="B46" s="280"/>
      <c r="C46" s="280"/>
      <c r="D46" s="280"/>
      <c r="E46" s="280"/>
      <c r="F46" s="280"/>
      <c r="G46" s="280"/>
      <c r="H46" s="280"/>
      <c r="I46" s="128"/>
      <c r="J46" s="128"/>
      <c r="K46" s="128"/>
      <c r="L46" s="128"/>
      <c r="M46" s="128"/>
      <c r="N46" s="128"/>
      <c r="O46" s="128"/>
    </row>
    <row r="47" spans="1:15" ht="13.5" customHeight="1">
      <c r="A47" s="280" t="s">
        <v>326</v>
      </c>
      <c r="B47" s="280"/>
      <c r="C47" s="280"/>
      <c r="D47" s="280"/>
      <c r="E47" s="280"/>
      <c r="F47" s="280"/>
      <c r="G47" s="280"/>
      <c r="H47" s="280"/>
      <c r="I47" s="128"/>
      <c r="J47" s="128"/>
      <c r="K47" s="128"/>
      <c r="L47" s="128"/>
      <c r="M47" s="128"/>
      <c r="N47" s="128"/>
      <c r="O47" s="128"/>
    </row>
    <row r="48" spans="1:15" ht="13.5" customHeight="1">
      <c r="A48" s="280" t="s">
        <v>327</v>
      </c>
      <c r="B48" s="280"/>
      <c r="C48" s="280"/>
      <c r="D48" s="280"/>
      <c r="E48" s="280"/>
      <c r="F48" s="280"/>
      <c r="G48" s="280"/>
      <c r="H48" s="280"/>
      <c r="I48" s="128"/>
      <c r="J48" s="128"/>
      <c r="K48" s="128"/>
      <c r="L48" s="128"/>
      <c r="M48" s="128"/>
      <c r="N48" s="128"/>
      <c r="O48" s="128"/>
    </row>
    <row r="49" spans="1:15" ht="13.5" customHeight="1">
      <c r="A49" s="280" t="s">
        <v>328</v>
      </c>
      <c r="B49" s="280"/>
      <c r="C49" s="280"/>
      <c r="D49" s="280"/>
      <c r="E49" s="280"/>
      <c r="F49" s="280"/>
      <c r="G49" s="280"/>
      <c r="H49" s="280"/>
      <c r="I49" s="128"/>
      <c r="J49" s="128"/>
      <c r="K49" s="128"/>
      <c r="L49" s="128"/>
      <c r="M49" s="128"/>
      <c r="N49" s="128"/>
      <c r="O49" s="128"/>
    </row>
    <row r="50" spans="1:15" ht="13.5" customHeight="1">
      <c r="A50" s="280" t="s">
        <v>329</v>
      </c>
      <c r="B50" s="280"/>
      <c r="C50" s="280"/>
      <c r="D50" s="280"/>
      <c r="E50" s="280"/>
      <c r="F50" s="280"/>
      <c r="G50" s="280"/>
      <c r="H50" s="280"/>
      <c r="I50" s="128"/>
      <c r="J50" s="146"/>
      <c r="K50" s="128"/>
      <c r="L50" s="128"/>
      <c r="M50" s="128"/>
      <c r="N50" s="128"/>
      <c r="O50" s="128"/>
    </row>
    <row r="51" spans="1:15" ht="13.5" customHeight="1">
      <c r="A51" s="280" t="s">
        <v>330</v>
      </c>
      <c r="B51" s="280"/>
      <c r="C51" s="280"/>
      <c r="D51" s="280"/>
      <c r="E51" s="280"/>
      <c r="F51" s="280"/>
      <c r="G51" s="280"/>
      <c r="H51" s="280"/>
      <c r="I51" s="128"/>
      <c r="J51" s="128"/>
      <c r="K51" s="128"/>
      <c r="L51" s="128"/>
      <c r="M51" s="128"/>
      <c r="N51" s="128"/>
      <c r="O51" s="128"/>
    </row>
    <row r="52" spans="1:15" ht="13.5" customHeight="1">
      <c r="A52" s="280" t="s">
        <v>331</v>
      </c>
      <c r="B52" s="280"/>
      <c r="C52" s="280"/>
      <c r="D52" s="280"/>
      <c r="E52" s="280"/>
      <c r="F52" s="280"/>
      <c r="G52" s="280"/>
      <c r="H52" s="280"/>
      <c r="I52" s="128"/>
      <c r="J52" s="128"/>
      <c r="K52" s="128"/>
      <c r="L52" s="128"/>
      <c r="M52" s="128"/>
      <c r="N52" s="128"/>
      <c r="O52" s="128"/>
    </row>
    <row r="53" spans="1:15" ht="13.5" customHeight="1">
      <c r="A53" s="127"/>
      <c r="B53" s="127"/>
      <c r="C53" s="127"/>
      <c r="D53" s="127"/>
      <c r="E53" s="127"/>
      <c r="F53" s="127"/>
      <c r="G53" s="127"/>
      <c r="H53" s="127"/>
    </row>
    <row r="54" spans="1:15" ht="13.5" customHeight="1">
      <c r="A54" s="127"/>
      <c r="B54" s="127"/>
      <c r="C54" s="127"/>
      <c r="D54" s="127"/>
      <c r="E54" s="127"/>
      <c r="F54" s="127"/>
      <c r="G54" s="127"/>
      <c r="H54" s="127"/>
    </row>
    <row r="55" spans="1:15" ht="13.5" customHeight="1">
      <c r="A55" s="127"/>
      <c r="B55" s="127"/>
      <c r="C55" s="127"/>
      <c r="D55" s="127"/>
      <c r="E55" s="127"/>
      <c r="F55" s="127"/>
      <c r="G55" s="127"/>
      <c r="H55" s="127"/>
    </row>
    <row r="56" spans="1:15" ht="13.5" customHeight="1">
      <c r="A56" s="127"/>
      <c r="B56" s="127"/>
      <c r="C56" s="127"/>
      <c r="D56" s="127"/>
      <c r="E56" s="127"/>
      <c r="F56" s="127"/>
      <c r="G56" s="127"/>
      <c r="H56" s="127"/>
    </row>
    <row r="57" spans="1:15" ht="13.5" customHeight="1">
      <c r="A57" s="127"/>
      <c r="B57" s="127"/>
      <c r="C57" s="127"/>
      <c r="D57" s="127"/>
      <c r="E57" s="127"/>
      <c r="F57" s="127"/>
      <c r="G57" s="127"/>
      <c r="H57" s="127"/>
    </row>
    <row r="58" spans="1:15" ht="13.5" customHeight="1">
      <c r="A58" s="127"/>
      <c r="B58" s="127"/>
      <c r="C58" s="127"/>
      <c r="D58" s="127"/>
      <c r="E58" s="127"/>
      <c r="F58" s="127"/>
      <c r="G58" s="127"/>
      <c r="H58" s="127"/>
    </row>
    <row r="59" spans="1:15" ht="13.5" customHeight="1">
      <c r="A59" s="127"/>
      <c r="B59" s="127"/>
      <c r="C59" s="127"/>
      <c r="D59" s="127"/>
      <c r="E59" s="127"/>
      <c r="F59" s="127"/>
      <c r="G59" s="127"/>
      <c r="H59" s="127"/>
    </row>
    <row r="60" spans="1:15" ht="13.5" customHeight="1">
      <c r="A60" s="127"/>
      <c r="B60" s="127"/>
      <c r="C60" s="127"/>
      <c r="D60" s="127"/>
      <c r="E60" s="127"/>
      <c r="F60" s="127"/>
      <c r="G60" s="127"/>
      <c r="H60" s="127"/>
    </row>
    <row r="61" spans="1:15" ht="13.5" customHeight="1">
      <c r="A61" s="127"/>
      <c r="B61" s="127"/>
      <c r="C61" s="127"/>
      <c r="D61" s="127"/>
      <c r="E61" s="127"/>
      <c r="F61" s="127"/>
      <c r="G61" s="127"/>
      <c r="H61" s="127"/>
    </row>
    <row r="62" spans="1:15" ht="13.5" customHeight="1">
      <c r="A62" s="127"/>
      <c r="B62" s="127"/>
      <c r="C62" s="127"/>
      <c r="D62" s="127"/>
      <c r="E62" s="127"/>
      <c r="F62" s="127"/>
      <c r="G62" s="127"/>
      <c r="H62" s="127"/>
    </row>
  </sheetData>
  <mergeCells count="50">
    <mergeCell ref="A2:H2"/>
    <mergeCell ref="A49:H49"/>
    <mergeCell ref="A52:H52"/>
    <mergeCell ref="A14:H14"/>
    <mergeCell ref="A15:H15"/>
    <mergeCell ref="A48:H48"/>
    <mergeCell ref="A50:H50"/>
    <mergeCell ref="A51:H51"/>
    <mergeCell ref="A44:H44"/>
    <mergeCell ref="A45:H45"/>
    <mergeCell ref="A38:H38"/>
    <mergeCell ref="A47:H47"/>
    <mergeCell ref="A34:H34"/>
    <mergeCell ref="A35:H35"/>
    <mergeCell ref="A39:H39"/>
    <mergeCell ref="A37:H37"/>
    <mergeCell ref="A40:H40"/>
    <mergeCell ref="A41:H41"/>
    <mergeCell ref="A43:H43"/>
    <mergeCell ref="A46:H46"/>
    <mergeCell ref="A36:H36"/>
    <mergeCell ref="A32:H32"/>
    <mergeCell ref="A33:H33"/>
    <mergeCell ref="A42:H42"/>
    <mergeCell ref="A10:H10"/>
    <mergeCell ref="A11:H11"/>
    <mergeCell ref="A12:H12"/>
    <mergeCell ref="A13:H13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4:H4"/>
    <mergeCell ref="A5:H5"/>
    <mergeCell ref="A6:H6"/>
    <mergeCell ref="A7:H7"/>
    <mergeCell ref="A8:H8"/>
    <mergeCell ref="A29:H29"/>
    <mergeCell ref="A30:H30"/>
    <mergeCell ref="A31:H31"/>
    <mergeCell ref="A9:H9"/>
    <mergeCell ref="A16:H16"/>
    <mergeCell ref="A17:H17"/>
    <mergeCell ref="A18:H18"/>
    <mergeCell ref="A19:H19"/>
  </mergeCells>
  <phoneticPr fontId="0" type="noConversion"/>
  <hyperlinks>
    <hyperlink ref="A6:H6" location="'Q2'!Área_de_impressão" display="Quadro 2 - Acidentes de Trabalho Mortais, por actividade económica"/>
    <hyperlink ref="A8:H8" location="'Q3'!Área_de_impressão" display="Quadro 3 - Acidentes de Trabalho  (Mortais e Não Mortais), por dimensão da empresa"/>
    <hyperlink ref="A9:H9" location="'Q4'!Área_de_impressão" display="Quadro 4 - Acidentes de Trabalho Mortais, por dimensão da empresa"/>
    <hyperlink ref="A10:H10" location="'Q7'!Área_de_Impressão" display="Quadro  7 - Acidentes de trabalho (mortais e não mortais) por NUT II e sexo"/>
    <hyperlink ref="A11:H11" location="'Q8'!Área_de_Impressão" display="Quadro  8 - Acidentes de trabalho mortais por NUT II e sexo"/>
    <hyperlink ref="A12:H12" location="'Q9'!Área_de_Impressão" display="Quadro  9 - Acidentes de trabalho (mortais e não mortais) por distrito"/>
    <hyperlink ref="A13:H13" location="'Q10'!Área_de_Impressão" display="Quadro  10 - Acidentes de trabalho mortais por distrito"/>
    <hyperlink ref="A14:H14" location="'Q11'!Área_de_Impressão" display="Quadro  11 - Acidentes de trabalho (mortais e não mortais) por meses"/>
    <hyperlink ref="A15:H15" location="'Q12'!Área_de_Impressão" display="Quadro 12 - Acidentes de trabalho mortais por meses"/>
    <hyperlink ref="A16:H16" location="'Q11'!Área_de_impressão" display="Quadro 11 - Acidentes de Trabalho (Mortais e Não Mortais), por grupo etário e sexo"/>
    <hyperlink ref="A17:H17" location="'Q12'!Área_de_impressão" display="Quadro 12 - Acidentes de Trabalho Mortais, por grupo etário e sexo"/>
    <hyperlink ref="A18:H18" location="'Q13'!Área_de_impressão" display="Quadro 13 - Acidentes de Trabalho (Mortais e Não Mortais), por nacionalidade"/>
    <hyperlink ref="A19:H19" location="'Q14'!Área_de_impressão" display="Quadro 14 - Acidentes de Trabalho Mortais, por nacionalidade"/>
    <hyperlink ref="A20:H20" location="'Q15'!Área_de_impressão" display="Quadro 15 - Acidentes de Trabalho (Mortais e Não Mortais), por situação profissional"/>
    <hyperlink ref="A21:H21" location="'Q16'!Área_de_impressão" display="Quadro 16 - Acidentes de Trabalho  Mortais, por situação profissional"/>
    <hyperlink ref="A22:H22" location="'Q17'!Área_de_impressão" display="Quadro 17 - Acidentes de Trabalho (Mortais e Não Mortais), por grandes grupos de profissões"/>
    <hyperlink ref="A23:H23" location="'Q18'!Área_de_impressão" display="Quadro 18 - Acidentes de Trabalho Mortais, por grandes grupos de profissões"/>
    <hyperlink ref="A24:H24" location="'Q21'!Área_de_Impressão" display="Quadro 21 - Acidentes de trabalho (mortais e não mortais) por tipo de local"/>
    <hyperlink ref="A25:H25" location="'Q22'!Área_de_Impressão" display="Quadro 22 - Acidentes de trabalho mortais por tipo de local"/>
    <hyperlink ref="A26:H26" location="'Q23'!Área_de_Impressão" display="Quadro 23 - Acidentes de trabalho (mortais e não mortais) por actividade física específica"/>
    <hyperlink ref="A27:H27" location="'Q24'!Área_de_Impressão" display="Quadro 24 - Acidentes de trabalho mortais por actividade física específica"/>
    <hyperlink ref="A28:H28" location="'Q25'!Área_de_Impressão" display="Quadro 25 - Acidentes de trabalho (mortais e não mortais) por desvio"/>
    <hyperlink ref="A29:H29" location="'Q26'!Área_de_Impressão" display="Quadro 26 - Acidentes de trabalho mortais por desvio"/>
    <hyperlink ref="A30:H30" location="'Q27'!Área_de_Impressão" display="Quadro 27 - Acidentes de trabalho (mortais e não mortais) por contacto"/>
    <hyperlink ref="A31:H31" location="'Q28'!Área_de_Impressão" display="Quadro 28 - Acidentes de trabalho mortais por contacto"/>
    <hyperlink ref="A36:H36" location="'Q33'!Área_de_Impressão" display="Quadro 33 - Acidentes de trabalho (não mortais) por escalão de dias perdidos"/>
    <hyperlink ref="A32:H32" location="'Q29'!Área_de_Impressão" display="Quadro 29 - Acidentes de trabalho (mortais e não mortais) por natureza da lesão"/>
    <hyperlink ref="A33:H33" location="'Q30'!Área_de_Impressão" display="Quadro 30 - Acidentes de trabalho mortais por natureza da lesão"/>
    <hyperlink ref="A34:H34" location="'Q31'!Área_de_Impressão" display="Quadro 31 - Acidentes de trabalho (mortais e não mortais) por parte do corpo atingida"/>
    <hyperlink ref="A35:H35" location="'Q32'!Área_de_Impressão" display="Quadro 32 - Acidentes de trabalho mortais por parte do corpo atingida"/>
    <hyperlink ref="A37:H37" location="'Q34'!A1" display="Quadro 34 - Dias de trabalho perdidos por actividade económica"/>
    <hyperlink ref="A39:H39" location="'Q36'!Área_de_Impressão" display="Quadro 36 - Dias de trabalho perdidos por dimensão da empresa"/>
    <hyperlink ref="A40:H40" location="'Q37'!Área_de_Impressão" display="Quadro 37 - Dias de trabalho perdidos por NUT II e sexo"/>
    <hyperlink ref="A41:H41" location="'Q38 '!Área_de_Impressão" display="Quadro 38 - Dias de trabalho perdidos por distrito"/>
    <hyperlink ref="A42:H42" location="'Q39'!Área_de_Impressão" display="Quadro 39 - Dias de trabalho perdidos por meses"/>
    <hyperlink ref="A43:H43" location="'Q40'!Área_de_Impressão" display="Quadro 40 - Dias de trabalho perdidos por grupo etário e sexo"/>
    <hyperlink ref="A44:H44" location="'Q41'!Área_de_Impressão" display="Quadro 41 - Dias de trabalho perdidos por nacionalidade"/>
    <hyperlink ref="A45:H45" location="'Q42'!Área_de_Impressão" display="Quadro 42 - Dias de trabalho perdidos por situação profissional"/>
    <hyperlink ref="A46:H46" location="'Q43'!Área_de_Impressão" display="Quadro 43 - Dias de trabalho perdidos por grandes grupos de profissões"/>
    <hyperlink ref="A47:H47" location="'Q44'!Área_de_Impressão" display="Quadro 44 - Dias de trabalho perdidos por tipo de local"/>
    <hyperlink ref="A48:H48" location="'Q45'!Área_de_Impressão" display="Quadro 45 - Dias de trabalho perdidos por desvio"/>
    <hyperlink ref="A49:H49" location="'Q46'!Área_de_Impressão" display="Quadro 46 - Dias de trabalho perdidos por contacto"/>
    <hyperlink ref="A50:H50" location="'Q47'!Área_de_Impressão" display="Quadro 47 - Dias de trabalho perdidos por escalão de dias perdidos"/>
    <hyperlink ref="A51:H51" location="'Q48'!Área_de_Impressão" display="Quadro 48 - Dias de trabalho perdidos por natureza da lesão"/>
    <hyperlink ref="A52:H52" location="'Q49'!A1" display="Quadro 49 - Dias de trabalho perdidos por parte do corpo atingida"/>
    <hyperlink ref="A5:H5" location="'Q1'!Área_de_impressão" display="Quadro 1 - Acidentes de Trabalho (Mortais e Não Mortais), por actividade económica"/>
    <hyperlink ref="A7:H7" location="'Q2'!Área_de_impressão" display="Quadro 2 - Acidentes de Trabalho Mortais, por actividade económica"/>
    <hyperlink ref="A38:H38" location="'Q35'!Área_de_Impressão" display="Quadro 35 - Dias de trabalho perdidos por actividade económica"/>
    <hyperlink ref="A4:H4" location="'Q1'!Área_de_impressão" display="Quadro 1 - Acidentes de Trabalho (Mortais e Não Mortais), por actividade económica"/>
    <hyperlink ref="A5" location="'Q2'!Área_de_Impressão" display="Quadro  2 - Acidentes de trabalho (mortais e não mortais) por actividade económica"/>
    <hyperlink ref="A6" location="'Q3'!Área_de_Impressão" display="Quadro  3 - Acidentes de trabalho mortais por actividade económica"/>
    <hyperlink ref="A7" location="'Q4'!Área_de_Impressão" display="Quadro  4 - Acidentes de trabalho mortais por actividade económica"/>
    <hyperlink ref="A8" location="'Q5'!Área_de_Impressão" display="Quadro  5 - Acidentes de trabalho (mortais e não mortais) por dimensão da empresa"/>
    <hyperlink ref="A9" location="'Q6'!Área_de_Impressão" display="Quadro  6 - Acidentes de trabalho mortais por dimensão da empresa"/>
    <hyperlink ref="A16" location="'Q13'!Área_de_Impressão" display="Quadro 13 - Acidentes de trabalho (mortais e não mortais) por grupo etário e sexo"/>
    <hyperlink ref="A17" location="'Q14'!Área_de_Impressão" display="Quadro 14 - Acidentes de trabalho mortais por grupo etário e sexo"/>
    <hyperlink ref="A18" location="'Q15'!Área_de_Impressão" display="Quadro 15 - Acidentes de trabalho (mortais e não mortais) por nacionalidade"/>
    <hyperlink ref="A19" location="'Q16'!Área_de_Impressão" display="Quadro 16 - Acidentes de trabalho mortais por nacionalidade"/>
    <hyperlink ref="A20" location="'Q17'!Área_de_Impressão" display="Quadro 17 - Acidentes de trabalho (mortais e não mortais) por situação profissional"/>
    <hyperlink ref="A21" location="'Q18'!Área_de_Impressão" display="Quadro 18 - Acidentes de trabalho mortais por situação profissional"/>
    <hyperlink ref="A22" location="'Q19'!Área_de_Impressão" display="Quadro 19 - Acidentes de trabalho (mortais e não mortais) por grandes grupos de profissões"/>
    <hyperlink ref="A23" location="'Q20'!Área_de_Impressão" display="Quadro 20 - Acidentes de trabalho mortais por grandes grupos de profissões"/>
  </hyperlinks>
  <printOptions horizontalCentered="1"/>
  <pageMargins left="0.11811023622047245" right="0.11811023622047245" top="0.68" bottom="0.76" header="0.51181102362204722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lha8" enableFormatConditionsCalculation="0">
    <tabColor indexed="25"/>
  </sheetPr>
  <dimension ref="A1:L36"/>
  <sheetViews>
    <sheetView zoomScaleNormal="100" workbookViewId="0">
      <selection sqref="A1:J1"/>
    </sheetView>
  </sheetViews>
  <sheetFormatPr defaultRowHeight="11.25"/>
  <cols>
    <col min="1" max="1" width="18.85546875" style="1" customWidth="1"/>
    <col min="2" max="10" width="6.5703125" style="1" customWidth="1"/>
    <col min="11" max="16384" width="9.140625" style="1"/>
  </cols>
  <sheetData>
    <row r="1" spans="1:12" s="2" customFormat="1" ht="25.5" customHeight="1">
      <c r="A1" s="283" t="s">
        <v>339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2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237"/>
    </row>
    <row r="3" spans="1:12" s="2" customFormat="1" ht="11.25" customHeight="1">
      <c r="A3" s="76" t="s">
        <v>40</v>
      </c>
      <c r="B3" s="102"/>
      <c r="C3" s="102"/>
      <c r="D3" s="102"/>
      <c r="E3" s="102"/>
      <c r="F3" s="102"/>
      <c r="G3" s="102"/>
      <c r="H3" s="102"/>
      <c r="I3" s="102"/>
      <c r="J3" s="237"/>
    </row>
    <row r="4" spans="1:12" ht="28.5" customHeight="1" thickBot="1">
      <c r="A4" s="141"/>
      <c r="B4" s="169">
        <v>2000</v>
      </c>
      <c r="C4" s="170">
        <v>2001</v>
      </c>
      <c r="D4" s="169">
        <v>2002</v>
      </c>
      <c r="E4" s="170">
        <v>2003</v>
      </c>
      <c r="F4" s="169">
        <v>2004</v>
      </c>
      <c r="G4" s="170">
        <v>2005</v>
      </c>
      <c r="H4" s="170">
        <v>2006</v>
      </c>
      <c r="I4" s="170">
        <v>2007</v>
      </c>
      <c r="J4" s="168">
        <v>2008</v>
      </c>
    </row>
    <row r="5" spans="1:12" ht="20.25" customHeight="1" thickTop="1">
      <c r="A5" s="135" t="s">
        <v>23</v>
      </c>
      <c r="B5" s="139">
        <v>234192</v>
      </c>
      <c r="C5" s="115">
        <v>244936</v>
      </c>
      <c r="D5" s="115">
        <v>248097</v>
      </c>
      <c r="E5" s="115">
        <v>237222</v>
      </c>
      <c r="F5" s="115">
        <v>234109</v>
      </c>
      <c r="G5" s="115">
        <v>228884</v>
      </c>
      <c r="H5" s="115">
        <v>237392</v>
      </c>
      <c r="I5" s="115">
        <v>237409</v>
      </c>
      <c r="J5" s="115">
        <v>240018</v>
      </c>
    </row>
    <row r="6" spans="1:12" ht="20.25" customHeight="1">
      <c r="A6" s="69" t="s">
        <v>33</v>
      </c>
      <c r="B6" s="67">
        <v>27456</v>
      </c>
      <c r="C6" s="67">
        <v>30968</v>
      </c>
      <c r="D6" s="67">
        <v>30596</v>
      </c>
      <c r="E6" s="67">
        <v>28520</v>
      </c>
      <c r="F6" s="67">
        <v>27074</v>
      </c>
      <c r="G6" s="67">
        <v>25524</v>
      </c>
      <c r="H6" s="67">
        <v>27620</v>
      </c>
      <c r="I6" s="67">
        <v>28527</v>
      </c>
      <c r="J6" s="67">
        <v>27352</v>
      </c>
    </row>
    <row r="7" spans="1:12" ht="15" customHeight="1">
      <c r="A7" s="69" t="s">
        <v>32</v>
      </c>
      <c r="B7" s="67">
        <v>1217</v>
      </c>
      <c r="C7" s="67">
        <v>1757</v>
      </c>
      <c r="D7" s="67">
        <v>1514</v>
      </c>
      <c r="E7" s="67">
        <v>1271</v>
      </c>
      <c r="F7" s="67">
        <v>1131</v>
      </c>
      <c r="G7" s="67">
        <v>920</v>
      </c>
      <c r="H7" s="67">
        <v>1277</v>
      </c>
      <c r="I7" s="67">
        <v>1048</v>
      </c>
      <c r="J7" s="67">
        <v>1487</v>
      </c>
    </row>
    <row r="8" spans="1:12" ht="15" customHeight="1">
      <c r="A8" s="69" t="s">
        <v>31</v>
      </c>
      <c r="B8" s="67">
        <v>19739</v>
      </c>
      <c r="C8" s="67">
        <v>21787</v>
      </c>
      <c r="D8" s="67">
        <v>22759</v>
      </c>
      <c r="E8" s="67">
        <v>23529</v>
      </c>
      <c r="F8" s="67">
        <v>21576</v>
      </c>
      <c r="G8" s="67">
        <v>20651</v>
      </c>
      <c r="H8" s="67">
        <v>22067</v>
      </c>
      <c r="I8" s="67">
        <v>22040</v>
      </c>
      <c r="J8" s="67">
        <v>21634</v>
      </c>
    </row>
    <row r="9" spans="1:12" ht="15" customHeight="1">
      <c r="A9" s="69" t="s">
        <v>30</v>
      </c>
      <c r="B9" s="67">
        <v>1463</v>
      </c>
      <c r="C9" s="67">
        <v>1465</v>
      </c>
      <c r="D9" s="67">
        <v>1841</v>
      </c>
      <c r="E9" s="67">
        <v>1615</v>
      </c>
      <c r="F9" s="67">
        <v>1517</v>
      </c>
      <c r="G9" s="67">
        <v>1504</v>
      </c>
      <c r="H9" s="67">
        <v>1728</v>
      </c>
      <c r="I9" s="67">
        <v>1657</v>
      </c>
      <c r="J9" s="67">
        <v>1468</v>
      </c>
    </row>
    <row r="10" spans="1:12" ht="15" customHeight="1">
      <c r="A10" s="69" t="s">
        <v>29</v>
      </c>
      <c r="B10" s="67">
        <v>2992</v>
      </c>
      <c r="C10" s="67">
        <v>3242</v>
      </c>
      <c r="D10" s="67">
        <v>3202</v>
      </c>
      <c r="E10" s="67">
        <v>3073</v>
      </c>
      <c r="F10" s="67">
        <v>3232</v>
      </c>
      <c r="G10" s="67">
        <v>3457</v>
      </c>
      <c r="H10" s="67">
        <v>3256</v>
      </c>
      <c r="I10" s="67">
        <v>3968</v>
      </c>
      <c r="J10" s="67">
        <v>3559</v>
      </c>
    </row>
    <row r="11" spans="1:12" ht="15" customHeight="1">
      <c r="A11" s="69" t="s">
        <v>28</v>
      </c>
      <c r="B11" s="67">
        <v>8741</v>
      </c>
      <c r="C11" s="67">
        <v>9567</v>
      </c>
      <c r="D11" s="67">
        <v>9444</v>
      </c>
      <c r="E11" s="67">
        <v>9882</v>
      </c>
      <c r="F11" s="67">
        <v>9929</v>
      </c>
      <c r="G11" s="67">
        <v>9877</v>
      </c>
      <c r="H11" s="67">
        <v>9361</v>
      </c>
      <c r="I11" s="67">
        <v>8916</v>
      </c>
      <c r="J11" s="67">
        <v>10383</v>
      </c>
    </row>
    <row r="12" spans="1:12" ht="15" customHeight="1">
      <c r="A12" s="69" t="s">
        <v>27</v>
      </c>
      <c r="B12" s="67">
        <v>3122</v>
      </c>
      <c r="C12" s="67">
        <v>3752</v>
      </c>
      <c r="D12" s="67">
        <v>3064</v>
      </c>
      <c r="E12" s="67">
        <v>3011</v>
      </c>
      <c r="F12" s="67">
        <v>2867</v>
      </c>
      <c r="G12" s="67">
        <v>2732</v>
      </c>
      <c r="H12" s="67">
        <v>2841</v>
      </c>
      <c r="I12" s="67">
        <v>2453</v>
      </c>
      <c r="J12" s="67">
        <v>2654</v>
      </c>
    </row>
    <row r="13" spans="1:12" ht="15" customHeight="1">
      <c r="A13" s="69" t="s">
        <v>26</v>
      </c>
      <c r="B13" s="67">
        <v>5676</v>
      </c>
      <c r="C13" s="67">
        <v>6715</v>
      </c>
      <c r="D13" s="67">
        <v>6853</v>
      </c>
      <c r="E13" s="67">
        <v>6446</v>
      </c>
      <c r="F13" s="67">
        <v>5889</v>
      </c>
      <c r="G13" s="67">
        <v>6023</v>
      </c>
      <c r="H13" s="67">
        <v>7223</v>
      </c>
      <c r="I13" s="67">
        <v>7570</v>
      </c>
      <c r="J13" s="67">
        <v>7765</v>
      </c>
      <c r="K13" s="35"/>
      <c r="L13" s="35"/>
    </row>
    <row r="14" spans="1:12" ht="15" customHeight="1">
      <c r="A14" s="69" t="s">
        <v>25</v>
      </c>
      <c r="B14" s="67">
        <v>1931</v>
      </c>
      <c r="C14" s="67">
        <v>2573</v>
      </c>
      <c r="D14" s="67">
        <v>2549</v>
      </c>
      <c r="E14" s="67">
        <v>2385</v>
      </c>
      <c r="F14" s="67">
        <v>2229</v>
      </c>
      <c r="G14" s="67">
        <v>2145</v>
      </c>
      <c r="H14" s="67">
        <v>2421</v>
      </c>
      <c r="I14" s="67">
        <v>2050</v>
      </c>
      <c r="J14" s="67">
        <v>1890</v>
      </c>
      <c r="K14" s="35"/>
      <c r="L14" s="35"/>
    </row>
    <row r="15" spans="1:12" ht="15" customHeight="1">
      <c r="A15" s="69" t="s">
        <v>24</v>
      </c>
      <c r="B15" s="67">
        <v>16041</v>
      </c>
      <c r="C15" s="67">
        <v>19340</v>
      </c>
      <c r="D15" s="67">
        <v>19066</v>
      </c>
      <c r="E15" s="67">
        <v>18797</v>
      </c>
      <c r="F15" s="67">
        <v>18138</v>
      </c>
      <c r="G15" s="67">
        <v>17806</v>
      </c>
      <c r="H15" s="67">
        <v>16782</v>
      </c>
      <c r="I15" s="67">
        <v>17060</v>
      </c>
      <c r="J15" s="67">
        <v>18096</v>
      </c>
      <c r="K15" s="35"/>
      <c r="L15" s="35"/>
    </row>
    <row r="16" spans="1:12" ht="15" customHeight="1">
      <c r="A16" s="69" t="s">
        <v>1</v>
      </c>
      <c r="B16" s="67">
        <v>41476</v>
      </c>
      <c r="C16" s="67">
        <v>38890</v>
      </c>
      <c r="D16" s="67">
        <v>42346</v>
      </c>
      <c r="E16" s="67">
        <v>36926</v>
      </c>
      <c r="F16" s="67">
        <v>41122</v>
      </c>
      <c r="G16" s="67">
        <v>40717</v>
      </c>
      <c r="H16" s="67">
        <v>42306</v>
      </c>
      <c r="I16" s="67">
        <v>42668</v>
      </c>
      <c r="J16" s="67">
        <v>42341</v>
      </c>
      <c r="K16" s="35"/>
      <c r="L16" s="35"/>
    </row>
    <row r="17" spans="1:12" ht="15" customHeight="1">
      <c r="A17" s="69" t="s">
        <v>2</v>
      </c>
      <c r="B17" s="67">
        <v>1675</v>
      </c>
      <c r="C17" s="67">
        <v>1853</v>
      </c>
      <c r="D17" s="67">
        <v>1906</v>
      </c>
      <c r="E17" s="67">
        <v>1731</v>
      </c>
      <c r="F17" s="67">
        <v>1438</v>
      </c>
      <c r="G17" s="67">
        <v>1609</v>
      </c>
      <c r="H17" s="67">
        <v>1461</v>
      </c>
      <c r="I17" s="67">
        <v>1440</v>
      </c>
      <c r="J17" s="67">
        <v>1490</v>
      </c>
      <c r="K17" s="35"/>
      <c r="L17" s="35"/>
    </row>
    <row r="18" spans="1:12" ht="15" customHeight="1">
      <c r="A18" s="69" t="s">
        <v>3</v>
      </c>
      <c r="B18" s="67">
        <v>53898</v>
      </c>
      <c r="C18" s="67">
        <v>55392</v>
      </c>
      <c r="D18" s="67">
        <v>56420</v>
      </c>
      <c r="E18" s="67">
        <v>53564</v>
      </c>
      <c r="F18" s="67">
        <v>51339</v>
      </c>
      <c r="G18" s="67">
        <v>48868</v>
      </c>
      <c r="H18" s="67">
        <v>50304</v>
      </c>
      <c r="I18" s="67">
        <v>49541</v>
      </c>
      <c r="J18" s="67">
        <v>48170</v>
      </c>
      <c r="K18" s="35"/>
      <c r="L18" s="35"/>
    </row>
    <row r="19" spans="1:12" ht="15" customHeight="1">
      <c r="A19" s="69" t="s">
        <v>4</v>
      </c>
      <c r="B19" s="67">
        <v>10526</v>
      </c>
      <c r="C19" s="67">
        <v>11587</v>
      </c>
      <c r="D19" s="67">
        <v>11068</v>
      </c>
      <c r="E19" s="67">
        <v>10257</v>
      </c>
      <c r="F19" s="67">
        <v>10470</v>
      </c>
      <c r="G19" s="67">
        <v>10750</v>
      </c>
      <c r="H19" s="67">
        <v>9970</v>
      </c>
      <c r="I19" s="67">
        <v>9387</v>
      </c>
      <c r="J19" s="67">
        <v>10007</v>
      </c>
      <c r="K19" s="35"/>
      <c r="L19" s="35"/>
    </row>
    <row r="20" spans="1:12" ht="15" customHeight="1">
      <c r="A20" s="69" t="s">
        <v>5</v>
      </c>
      <c r="B20" s="67">
        <v>12033</v>
      </c>
      <c r="C20" s="67">
        <v>12207</v>
      </c>
      <c r="D20" s="67">
        <v>12434</v>
      </c>
      <c r="E20" s="67">
        <v>10959</v>
      </c>
      <c r="F20" s="67">
        <v>11317</v>
      </c>
      <c r="G20" s="67">
        <v>10910</v>
      </c>
      <c r="H20" s="67">
        <v>12351</v>
      </c>
      <c r="I20" s="67">
        <v>12453</v>
      </c>
      <c r="J20" s="67">
        <v>14033</v>
      </c>
      <c r="K20" s="35"/>
      <c r="L20" s="35"/>
    </row>
    <row r="21" spans="1:12" ht="15" customHeight="1">
      <c r="A21" s="69" t="s">
        <v>6</v>
      </c>
      <c r="B21" s="67">
        <v>4000</v>
      </c>
      <c r="C21" s="67">
        <v>4595</v>
      </c>
      <c r="D21" s="67">
        <v>4759</v>
      </c>
      <c r="E21" s="67">
        <v>5437</v>
      </c>
      <c r="F21" s="67">
        <v>5094</v>
      </c>
      <c r="G21" s="67">
        <v>5449</v>
      </c>
      <c r="H21" s="67">
        <v>5148</v>
      </c>
      <c r="I21" s="67">
        <v>5211</v>
      </c>
      <c r="J21" s="67">
        <v>5123</v>
      </c>
      <c r="K21" s="35"/>
      <c r="L21" s="35"/>
    </row>
    <row r="22" spans="1:12" ht="15" customHeight="1">
      <c r="A22" s="69" t="s">
        <v>7</v>
      </c>
      <c r="B22" s="67">
        <v>3205</v>
      </c>
      <c r="C22" s="67">
        <v>3576</v>
      </c>
      <c r="D22" s="67">
        <v>3581</v>
      </c>
      <c r="E22" s="67">
        <v>3786</v>
      </c>
      <c r="F22" s="67">
        <v>3263</v>
      </c>
      <c r="G22" s="67">
        <v>3114</v>
      </c>
      <c r="H22" s="67">
        <v>3590</v>
      </c>
      <c r="I22" s="67">
        <v>2765</v>
      </c>
      <c r="J22" s="67">
        <v>3735</v>
      </c>
      <c r="K22" s="35"/>
      <c r="L22" s="35"/>
    </row>
    <row r="23" spans="1:12" ht="15" customHeight="1">
      <c r="A23" s="69" t="s">
        <v>8</v>
      </c>
      <c r="B23" s="67">
        <v>7589</v>
      </c>
      <c r="C23" s="67">
        <v>7838</v>
      </c>
      <c r="D23" s="67">
        <v>8615</v>
      </c>
      <c r="E23" s="67">
        <v>8221</v>
      </c>
      <c r="F23" s="67">
        <v>7564</v>
      </c>
      <c r="G23" s="67">
        <v>7266</v>
      </c>
      <c r="H23" s="67">
        <v>7630</v>
      </c>
      <c r="I23" s="67">
        <v>7392</v>
      </c>
      <c r="J23" s="67">
        <v>7809</v>
      </c>
    </row>
    <row r="24" spans="1:12" ht="15" customHeight="1">
      <c r="A24" s="69" t="s">
        <v>9</v>
      </c>
      <c r="B24" s="67">
        <v>2541</v>
      </c>
      <c r="C24" s="67">
        <v>2145</v>
      </c>
      <c r="D24" s="67">
        <v>2111</v>
      </c>
      <c r="E24" s="67">
        <v>2333</v>
      </c>
      <c r="F24" s="67">
        <v>2498</v>
      </c>
      <c r="G24" s="67">
        <v>2463</v>
      </c>
      <c r="H24" s="67">
        <v>2864</v>
      </c>
      <c r="I24" s="67">
        <v>2936</v>
      </c>
      <c r="J24" s="67">
        <v>2977</v>
      </c>
    </row>
    <row r="25" spans="1:12" ht="15" customHeight="1">
      <c r="A25" s="69" t="s">
        <v>10</v>
      </c>
      <c r="B25" s="67">
        <v>4115</v>
      </c>
      <c r="C25" s="67">
        <v>3513</v>
      </c>
      <c r="D25" s="67">
        <v>3043</v>
      </c>
      <c r="E25" s="67">
        <v>3547</v>
      </c>
      <c r="F25" s="67">
        <v>4077</v>
      </c>
      <c r="G25" s="67">
        <v>4196</v>
      </c>
      <c r="H25" s="67">
        <v>4048</v>
      </c>
      <c r="I25" s="67">
        <v>4136</v>
      </c>
      <c r="J25" s="67">
        <v>4170</v>
      </c>
    </row>
    <row r="26" spans="1:12" ht="15" customHeight="1">
      <c r="A26" s="69" t="s">
        <v>192</v>
      </c>
      <c r="B26" s="67">
        <v>1674</v>
      </c>
      <c r="C26" s="67">
        <v>1568</v>
      </c>
      <c r="D26" s="67">
        <v>750</v>
      </c>
      <c r="E26" s="67">
        <v>1631</v>
      </c>
      <c r="F26" s="67">
        <v>2119</v>
      </c>
      <c r="G26" s="67">
        <v>2666</v>
      </c>
      <c r="H26" s="67">
        <v>3144</v>
      </c>
      <c r="I26" s="67">
        <v>4191</v>
      </c>
      <c r="J26" s="67">
        <v>3875</v>
      </c>
    </row>
    <row r="27" spans="1:12" ht="15" customHeight="1">
      <c r="A27" s="69" t="s">
        <v>35</v>
      </c>
      <c r="B27" s="67">
        <v>3082</v>
      </c>
      <c r="C27" s="67">
        <v>606</v>
      </c>
      <c r="D27" s="67">
        <v>176</v>
      </c>
      <c r="E27" s="67">
        <v>301</v>
      </c>
      <c r="F27" s="67">
        <v>226</v>
      </c>
      <c r="G27" s="67">
        <v>237</v>
      </c>
      <c r="H27" s="106" t="s">
        <v>41</v>
      </c>
      <c r="I27" s="106" t="s">
        <v>41</v>
      </c>
      <c r="J27" s="106" t="s">
        <v>41</v>
      </c>
    </row>
    <row r="28" spans="1:12" ht="13.5" customHeight="1">
      <c r="A28" s="288" t="s">
        <v>345</v>
      </c>
      <c r="B28" s="288"/>
      <c r="C28" s="288"/>
      <c r="D28" s="288"/>
      <c r="E28" s="288"/>
      <c r="F28" s="288"/>
      <c r="G28" s="288"/>
      <c r="H28" s="288"/>
      <c r="I28" s="10"/>
    </row>
    <row r="29" spans="1:12" ht="12" customHeight="1">
      <c r="A29" s="289"/>
      <c r="B29" s="289"/>
      <c r="C29" s="289"/>
      <c r="D29" s="289"/>
      <c r="E29" s="289"/>
      <c r="F29" s="289"/>
      <c r="G29" s="3"/>
      <c r="H29" s="3"/>
      <c r="I29" s="3"/>
    </row>
    <row r="30" spans="1:12" ht="12" customHeight="1">
      <c r="A30" s="159"/>
      <c r="B30" s="4"/>
      <c r="C30" s="4"/>
      <c r="D30" s="3"/>
      <c r="E30" s="3"/>
      <c r="F30" s="3"/>
      <c r="G30" s="3"/>
      <c r="H30" s="3"/>
      <c r="I30" s="3"/>
    </row>
    <row r="31" spans="1:12" ht="6" customHeight="1">
      <c r="A31" s="13"/>
      <c r="B31" s="3"/>
      <c r="C31" s="3"/>
      <c r="D31" s="3"/>
      <c r="E31" s="3"/>
      <c r="F31" s="3"/>
      <c r="G31" s="3"/>
      <c r="H31" s="3"/>
      <c r="I31" s="3"/>
    </row>
    <row r="32" spans="1:12" ht="12" customHeight="1">
      <c r="A32" s="13"/>
      <c r="B32" s="3"/>
      <c r="C32" s="3"/>
      <c r="D32" s="3"/>
      <c r="E32" s="3"/>
      <c r="F32" s="3"/>
      <c r="G32" s="3"/>
      <c r="H32" s="3"/>
      <c r="I32" s="3"/>
    </row>
    <row r="33" spans="1:9" ht="5.25" customHeight="1">
      <c r="A33" s="13"/>
      <c r="B33" s="3"/>
      <c r="C33" s="3"/>
      <c r="D33" s="3"/>
      <c r="E33" s="3"/>
      <c r="F33" s="3"/>
      <c r="G33" s="3"/>
      <c r="H33" s="3"/>
      <c r="I33" s="3"/>
    </row>
    <row r="34" spans="1:9" ht="12" customHeight="1">
      <c r="A34" s="5"/>
      <c r="B34" s="3"/>
      <c r="C34" s="3"/>
      <c r="D34" s="3"/>
      <c r="E34" s="3"/>
      <c r="F34" s="3"/>
      <c r="G34" s="3"/>
      <c r="H34" s="3"/>
      <c r="I34" s="3"/>
    </row>
    <row r="35" spans="1:9" ht="12">
      <c r="A35" s="2"/>
      <c r="B35" s="2"/>
      <c r="C35" s="2"/>
      <c r="D35" s="2"/>
      <c r="E35" s="2"/>
      <c r="F35" s="2"/>
      <c r="G35" s="2"/>
      <c r="H35" s="2"/>
      <c r="I35" s="2"/>
    </row>
    <row r="36" spans="1:9" ht="12">
      <c r="C36" s="11"/>
      <c r="D36" s="11"/>
      <c r="E36" s="11"/>
    </row>
  </sheetData>
  <mergeCells count="3">
    <mergeCell ref="A28:H28"/>
    <mergeCell ref="A29:F2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lha9" enableFormatConditionsCalculation="0">
    <tabColor indexed="25"/>
  </sheetPr>
  <dimension ref="A1:L31"/>
  <sheetViews>
    <sheetView zoomScaleNormal="100" workbookViewId="0">
      <selection sqref="A1:J1"/>
    </sheetView>
  </sheetViews>
  <sheetFormatPr defaultRowHeight="12"/>
  <cols>
    <col min="1" max="1" width="18.85546875" style="6" customWidth="1"/>
    <col min="2" max="10" width="6.5703125" style="6" customWidth="1"/>
    <col min="11" max="16384" width="9.140625" style="6"/>
  </cols>
  <sheetData>
    <row r="1" spans="1:12" s="2" customFormat="1" ht="25.5" customHeight="1">
      <c r="A1" s="291" t="s">
        <v>340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2" s="2" customFormat="1" ht="15" customHeight="1">
      <c r="A2" s="236"/>
      <c r="B2" s="236"/>
      <c r="C2" s="236"/>
      <c r="D2" s="236"/>
      <c r="E2" s="236"/>
      <c r="F2" s="236"/>
      <c r="G2" s="236"/>
      <c r="H2" s="236"/>
      <c r="I2" s="236"/>
      <c r="J2" s="237"/>
    </row>
    <row r="3" spans="1:12" s="2" customFormat="1" ht="11.25" customHeight="1">
      <c r="A3" s="238" t="s">
        <v>40</v>
      </c>
      <c r="B3" s="239"/>
      <c r="C3" s="239"/>
      <c r="D3" s="239"/>
      <c r="E3" s="239"/>
      <c r="F3" s="239"/>
      <c r="G3" s="239"/>
      <c r="H3" s="239"/>
      <c r="I3" s="239"/>
      <c r="J3" s="237"/>
    </row>
    <row r="4" spans="1:12" ht="28.5" customHeight="1" thickBot="1">
      <c r="A4" s="240"/>
      <c r="B4" s="241">
        <v>2000</v>
      </c>
      <c r="C4" s="242">
        <v>2001</v>
      </c>
      <c r="D4" s="241">
        <v>2002</v>
      </c>
      <c r="E4" s="242">
        <v>2003</v>
      </c>
      <c r="F4" s="241">
        <v>2004</v>
      </c>
      <c r="G4" s="242">
        <v>2005</v>
      </c>
      <c r="H4" s="242">
        <v>2006</v>
      </c>
      <c r="I4" s="242">
        <v>2007</v>
      </c>
      <c r="J4" s="243">
        <v>2008</v>
      </c>
    </row>
    <row r="5" spans="1:12" ht="20.25" customHeight="1" thickTop="1">
      <c r="A5" s="244" t="s">
        <v>23</v>
      </c>
      <c r="B5" s="245">
        <v>368</v>
      </c>
      <c r="C5" s="245">
        <v>365</v>
      </c>
      <c r="D5" s="245">
        <v>357</v>
      </c>
      <c r="E5" s="245">
        <v>312</v>
      </c>
      <c r="F5" s="245">
        <v>306</v>
      </c>
      <c r="G5" s="245">
        <v>300</v>
      </c>
      <c r="H5" s="245">
        <v>253</v>
      </c>
      <c r="I5" s="245">
        <v>276</v>
      </c>
      <c r="J5" s="245">
        <v>231</v>
      </c>
    </row>
    <row r="6" spans="1:12" ht="20.25" customHeight="1">
      <c r="A6" s="246" t="s">
        <v>33</v>
      </c>
      <c r="B6" s="247">
        <v>32</v>
      </c>
      <c r="C6" s="247">
        <v>25</v>
      </c>
      <c r="D6" s="247">
        <v>29</v>
      </c>
      <c r="E6" s="247">
        <v>17</v>
      </c>
      <c r="F6" s="247">
        <v>25</v>
      </c>
      <c r="G6" s="247">
        <v>18</v>
      </c>
      <c r="H6" s="247">
        <v>22</v>
      </c>
      <c r="I6" s="247">
        <v>22</v>
      </c>
      <c r="J6" s="247">
        <v>13</v>
      </c>
    </row>
    <row r="7" spans="1:12" ht="15" customHeight="1">
      <c r="A7" s="246" t="s">
        <v>32</v>
      </c>
      <c r="B7" s="247">
        <v>5</v>
      </c>
      <c r="C7" s="247">
        <v>6</v>
      </c>
      <c r="D7" s="247">
        <v>10</v>
      </c>
      <c r="E7" s="247">
        <v>3</v>
      </c>
      <c r="F7" s="247">
        <v>4</v>
      </c>
      <c r="G7" s="247">
        <v>6</v>
      </c>
      <c r="H7" s="247">
        <v>3</v>
      </c>
      <c r="I7" s="247">
        <v>3</v>
      </c>
      <c r="J7" s="247">
        <v>5</v>
      </c>
    </row>
    <row r="8" spans="1:12" ht="15" customHeight="1">
      <c r="A8" s="246" t="s">
        <v>31</v>
      </c>
      <c r="B8" s="247">
        <v>21</v>
      </c>
      <c r="C8" s="247">
        <v>19</v>
      </c>
      <c r="D8" s="247">
        <v>22</v>
      </c>
      <c r="E8" s="247">
        <v>16</v>
      </c>
      <c r="F8" s="247">
        <v>19</v>
      </c>
      <c r="G8" s="247">
        <v>23</v>
      </c>
      <c r="H8" s="247">
        <v>14</v>
      </c>
      <c r="I8" s="247">
        <v>15</v>
      </c>
      <c r="J8" s="247">
        <v>16</v>
      </c>
    </row>
    <row r="9" spans="1:12" ht="15" customHeight="1">
      <c r="A9" s="246" t="s">
        <v>30</v>
      </c>
      <c r="B9" s="247">
        <v>5</v>
      </c>
      <c r="C9" s="247">
        <v>6</v>
      </c>
      <c r="D9" s="247">
        <v>5</v>
      </c>
      <c r="E9" s="247">
        <v>4</v>
      </c>
      <c r="F9" s="247">
        <v>6</v>
      </c>
      <c r="G9" s="247">
        <v>5</v>
      </c>
      <c r="H9" s="247">
        <v>5</v>
      </c>
      <c r="I9" s="247">
        <v>3</v>
      </c>
      <c r="J9" s="247">
        <v>5</v>
      </c>
    </row>
    <row r="10" spans="1:12" ht="15" customHeight="1">
      <c r="A10" s="246" t="s">
        <v>29</v>
      </c>
      <c r="B10" s="247">
        <v>6</v>
      </c>
      <c r="C10" s="247">
        <v>6</v>
      </c>
      <c r="D10" s="247">
        <v>9</v>
      </c>
      <c r="E10" s="247">
        <v>11</v>
      </c>
      <c r="F10" s="247">
        <v>3</v>
      </c>
      <c r="G10" s="247">
        <v>8</v>
      </c>
      <c r="H10" s="247">
        <v>4</v>
      </c>
      <c r="I10" s="247">
        <v>6</v>
      </c>
      <c r="J10" s="247">
        <v>4</v>
      </c>
    </row>
    <row r="11" spans="1:12" ht="15" customHeight="1">
      <c r="A11" s="246" t="s">
        <v>28</v>
      </c>
      <c r="B11" s="247">
        <v>9</v>
      </c>
      <c r="C11" s="247">
        <v>11</v>
      </c>
      <c r="D11" s="247">
        <v>22</v>
      </c>
      <c r="E11" s="247">
        <v>13</v>
      </c>
      <c r="F11" s="247">
        <v>12</v>
      </c>
      <c r="G11" s="247">
        <v>20</v>
      </c>
      <c r="H11" s="247">
        <v>14</v>
      </c>
      <c r="I11" s="247">
        <v>17</v>
      </c>
      <c r="J11" s="247">
        <v>12</v>
      </c>
    </row>
    <row r="12" spans="1:12" ht="15" customHeight="1">
      <c r="A12" s="246" t="s">
        <v>27</v>
      </c>
      <c r="B12" s="247">
        <v>4</v>
      </c>
      <c r="C12" s="247">
        <v>4</v>
      </c>
      <c r="D12" s="247">
        <v>13</v>
      </c>
      <c r="E12" s="247">
        <v>6</v>
      </c>
      <c r="F12" s="247">
        <v>8</v>
      </c>
      <c r="G12" s="247">
        <v>5</v>
      </c>
      <c r="H12" s="247">
        <v>3</v>
      </c>
      <c r="I12" s="247">
        <v>6</v>
      </c>
      <c r="J12" s="247">
        <v>3</v>
      </c>
    </row>
    <row r="13" spans="1:12" ht="15" customHeight="1">
      <c r="A13" s="246" t="s">
        <v>26</v>
      </c>
      <c r="B13" s="247">
        <v>11</v>
      </c>
      <c r="C13" s="247">
        <v>21</v>
      </c>
      <c r="D13" s="247">
        <v>19</v>
      </c>
      <c r="E13" s="247">
        <v>8</v>
      </c>
      <c r="F13" s="247">
        <v>10</v>
      </c>
      <c r="G13" s="247">
        <v>7</v>
      </c>
      <c r="H13" s="247">
        <v>12</v>
      </c>
      <c r="I13" s="247">
        <v>12</v>
      </c>
      <c r="J13" s="247">
        <v>10</v>
      </c>
    </row>
    <row r="14" spans="1:12" ht="15" customHeight="1">
      <c r="A14" s="246" t="s">
        <v>25</v>
      </c>
      <c r="B14" s="247">
        <v>6</v>
      </c>
      <c r="C14" s="247">
        <v>12</v>
      </c>
      <c r="D14" s="247">
        <v>8</v>
      </c>
      <c r="E14" s="247">
        <v>5</v>
      </c>
      <c r="F14" s="247">
        <v>8</v>
      </c>
      <c r="G14" s="247">
        <v>5</v>
      </c>
      <c r="H14" s="247">
        <v>9</v>
      </c>
      <c r="I14" s="247">
        <v>5</v>
      </c>
      <c r="J14" s="247">
        <v>2</v>
      </c>
      <c r="K14" s="86"/>
      <c r="L14" s="33"/>
    </row>
    <row r="15" spans="1:12" ht="15" customHeight="1">
      <c r="A15" s="246" t="s">
        <v>24</v>
      </c>
      <c r="B15" s="247">
        <v>28</v>
      </c>
      <c r="C15" s="247">
        <v>23</v>
      </c>
      <c r="D15" s="247">
        <v>13</v>
      </c>
      <c r="E15" s="247">
        <v>15</v>
      </c>
      <c r="F15" s="247">
        <v>27</v>
      </c>
      <c r="G15" s="247">
        <v>22</v>
      </c>
      <c r="H15" s="247">
        <v>19</v>
      </c>
      <c r="I15" s="247">
        <v>22</v>
      </c>
      <c r="J15" s="247">
        <v>14</v>
      </c>
      <c r="K15" s="80"/>
      <c r="L15" s="33"/>
    </row>
    <row r="16" spans="1:12" ht="15" customHeight="1">
      <c r="A16" s="246" t="s">
        <v>1</v>
      </c>
      <c r="B16" s="247">
        <v>72</v>
      </c>
      <c r="C16" s="247">
        <v>61</v>
      </c>
      <c r="D16" s="247">
        <v>61</v>
      </c>
      <c r="E16" s="247">
        <v>52</v>
      </c>
      <c r="F16" s="247">
        <v>41</v>
      </c>
      <c r="G16" s="247">
        <v>38</v>
      </c>
      <c r="H16" s="247">
        <v>41</v>
      </c>
      <c r="I16" s="247">
        <v>39</v>
      </c>
      <c r="J16" s="247">
        <v>28</v>
      </c>
      <c r="K16" s="80"/>
      <c r="L16" s="33"/>
    </row>
    <row r="17" spans="1:12" ht="15" customHeight="1">
      <c r="A17" s="246" t="s">
        <v>2</v>
      </c>
      <c r="B17" s="247">
        <v>2</v>
      </c>
      <c r="C17" s="247">
        <v>3</v>
      </c>
      <c r="D17" s="247">
        <v>7</v>
      </c>
      <c r="E17" s="247">
        <v>2</v>
      </c>
      <c r="F17" s="247">
        <v>3</v>
      </c>
      <c r="G17" s="247">
        <v>3</v>
      </c>
      <c r="H17" s="247">
        <v>1</v>
      </c>
      <c r="I17" s="247" t="s">
        <v>41</v>
      </c>
      <c r="J17" s="247">
        <v>1</v>
      </c>
      <c r="K17" s="86"/>
      <c r="L17" s="33"/>
    </row>
    <row r="18" spans="1:12" ht="15" customHeight="1">
      <c r="A18" s="246" t="s">
        <v>3</v>
      </c>
      <c r="B18" s="247">
        <v>50</v>
      </c>
      <c r="C18" s="247">
        <v>59</v>
      </c>
      <c r="D18" s="247">
        <v>44</v>
      </c>
      <c r="E18" s="247">
        <v>36</v>
      </c>
      <c r="F18" s="247">
        <v>47</v>
      </c>
      <c r="G18" s="247">
        <v>43</v>
      </c>
      <c r="H18" s="247">
        <v>36</v>
      </c>
      <c r="I18" s="247">
        <v>47</v>
      </c>
      <c r="J18" s="247">
        <v>21</v>
      </c>
      <c r="K18" s="86"/>
      <c r="L18" s="33"/>
    </row>
    <row r="19" spans="1:12" ht="15" customHeight="1">
      <c r="A19" s="246" t="s">
        <v>4</v>
      </c>
      <c r="B19" s="247">
        <v>37</v>
      </c>
      <c r="C19" s="247">
        <v>21</v>
      </c>
      <c r="D19" s="247">
        <v>17</v>
      </c>
      <c r="E19" s="247">
        <v>21</v>
      </c>
      <c r="F19" s="247">
        <v>19</v>
      </c>
      <c r="G19" s="247">
        <v>21</v>
      </c>
      <c r="H19" s="247">
        <v>11</v>
      </c>
      <c r="I19" s="247">
        <v>16</v>
      </c>
      <c r="J19" s="247">
        <v>17</v>
      </c>
      <c r="K19" s="35"/>
      <c r="L19" s="33"/>
    </row>
    <row r="20" spans="1:12" ht="15" customHeight="1">
      <c r="A20" s="246" t="s">
        <v>5</v>
      </c>
      <c r="B20" s="247">
        <v>26</v>
      </c>
      <c r="C20" s="247">
        <v>27</v>
      </c>
      <c r="D20" s="247">
        <v>18</v>
      </c>
      <c r="E20" s="247">
        <v>17</v>
      </c>
      <c r="F20" s="247">
        <v>13</v>
      </c>
      <c r="G20" s="247">
        <v>17</v>
      </c>
      <c r="H20" s="247">
        <v>13</v>
      </c>
      <c r="I20" s="247">
        <v>13</v>
      </c>
      <c r="J20" s="247">
        <v>19</v>
      </c>
      <c r="K20" s="86"/>
      <c r="L20" s="33"/>
    </row>
    <row r="21" spans="1:12" ht="15" customHeight="1">
      <c r="A21" s="246" t="s">
        <v>6</v>
      </c>
      <c r="B21" s="247">
        <v>5</v>
      </c>
      <c r="C21" s="247">
        <v>6</v>
      </c>
      <c r="D21" s="247">
        <v>5</v>
      </c>
      <c r="E21" s="247">
        <v>7</v>
      </c>
      <c r="F21" s="247">
        <v>10</v>
      </c>
      <c r="G21" s="247">
        <v>7</v>
      </c>
      <c r="H21" s="247">
        <v>4</v>
      </c>
      <c r="I21" s="247">
        <v>7</v>
      </c>
      <c r="J21" s="247">
        <v>7</v>
      </c>
      <c r="K21" s="80"/>
      <c r="L21" s="33"/>
    </row>
    <row r="22" spans="1:12" ht="15" customHeight="1">
      <c r="A22" s="246" t="s">
        <v>7</v>
      </c>
      <c r="B22" s="247">
        <v>2</v>
      </c>
      <c r="C22" s="247">
        <v>8</v>
      </c>
      <c r="D22" s="247">
        <v>5</v>
      </c>
      <c r="E22" s="247">
        <v>6</v>
      </c>
      <c r="F22" s="247">
        <v>9</v>
      </c>
      <c r="G22" s="247">
        <v>5</v>
      </c>
      <c r="H22" s="247">
        <v>3</v>
      </c>
      <c r="I22" s="247">
        <v>2</v>
      </c>
      <c r="J22" s="247">
        <v>7</v>
      </c>
      <c r="K22" s="80"/>
      <c r="L22" s="33"/>
    </row>
    <row r="23" spans="1:12" ht="15" customHeight="1">
      <c r="A23" s="246" t="s">
        <v>8</v>
      </c>
      <c r="B23" s="247">
        <v>15</v>
      </c>
      <c r="C23" s="247">
        <v>12</v>
      </c>
      <c r="D23" s="247">
        <v>16</v>
      </c>
      <c r="E23" s="247">
        <v>19</v>
      </c>
      <c r="F23" s="247">
        <v>9</v>
      </c>
      <c r="G23" s="247">
        <v>22</v>
      </c>
      <c r="H23" s="247">
        <v>8</v>
      </c>
      <c r="I23" s="247">
        <v>9</v>
      </c>
      <c r="J23" s="247">
        <v>13</v>
      </c>
      <c r="K23" s="86"/>
      <c r="L23" s="33"/>
    </row>
    <row r="24" spans="1:12" ht="15" customHeight="1">
      <c r="A24" s="246" t="s">
        <v>9</v>
      </c>
      <c r="B24" s="247">
        <v>2</v>
      </c>
      <c r="C24" s="247">
        <v>9</v>
      </c>
      <c r="D24" s="247">
        <v>10</v>
      </c>
      <c r="E24" s="247">
        <v>5</v>
      </c>
      <c r="F24" s="247">
        <v>4</v>
      </c>
      <c r="G24" s="247">
        <v>7</v>
      </c>
      <c r="H24" s="247">
        <v>4</v>
      </c>
      <c r="I24" s="247">
        <v>6</v>
      </c>
      <c r="J24" s="247">
        <v>2</v>
      </c>
      <c r="K24" s="86"/>
      <c r="L24" s="33"/>
    </row>
    <row r="25" spans="1:12" ht="15" customHeight="1">
      <c r="A25" s="246" t="s">
        <v>10</v>
      </c>
      <c r="B25" s="247">
        <v>5</v>
      </c>
      <c r="C25" s="247">
        <v>9</v>
      </c>
      <c r="D25" s="247">
        <v>9</v>
      </c>
      <c r="E25" s="247">
        <v>18</v>
      </c>
      <c r="F25" s="247">
        <v>14</v>
      </c>
      <c r="G25" s="247">
        <v>7</v>
      </c>
      <c r="H25" s="247">
        <v>8</v>
      </c>
      <c r="I25" s="247">
        <v>6</v>
      </c>
      <c r="J25" s="247">
        <v>3</v>
      </c>
      <c r="K25" s="1"/>
    </row>
    <row r="26" spans="1:12" s="1" customFormat="1" ht="15" customHeight="1">
      <c r="A26" s="246" t="s">
        <v>192</v>
      </c>
      <c r="B26" s="247">
        <v>8</v>
      </c>
      <c r="C26" s="247">
        <v>17</v>
      </c>
      <c r="D26" s="247">
        <v>15</v>
      </c>
      <c r="E26" s="247">
        <v>22</v>
      </c>
      <c r="F26" s="247">
        <v>15</v>
      </c>
      <c r="G26" s="247">
        <v>11</v>
      </c>
      <c r="H26" s="247">
        <v>19</v>
      </c>
      <c r="I26" s="247">
        <v>20</v>
      </c>
      <c r="J26" s="247">
        <v>29</v>
      </c>
    </row>
    <row r="27" spans="1:12" s="1" customFormat="1" ht="15" customHeight="1">
      <c r="A27" s="246" t="s">
        <v>35</v>
      </c>
      <c r="B27" s="247">
        <v>17</v>
      </c>
      <c r="C27" s="247" t="s">
        <v>41</v>
      </c>
      <c r="D27" s="247" t="s">
        <v>41</v>
      </c>
      <c r="E27" s="247">
        <v>9</v>
      </c>
      <c r="F27" s="247" t="s">
        <v>41</v>
      </c>
      <c r="G27" s="247" t="s">
        <v>41</v>
      </c>
      <c r="H27" s="247" t="s">
        <v>41</v>
      </c>
      <c r="I27" s="248" t="s">
        <v>41</v>
      </c>
      <c r="J27" s="248" t="s">
        <v>41</v>
      </c>
    </row>
    <row r="28" spans="1:12" ht="13.5" customHeight="1">
      <c r="A28" s="290" t="s">
        <v>345</v>
      </c>
      <c r="B28" s="290"/>
      <c r="C28" s="290"/>
      <c r="D28" s="290"/>
      <c r="E28" s="290"/>
      <c r="F28" s="290"/>
      <c r="G28" s="290"/>
      <c r="H28" s="290"/>
      <c r="I28" s="249"/>
      <c r="J28" s="249"/>
    </row>
    <row r="29" spans="1:12">
      <c r="A29" s="289"/>
      <c r="B29" s="289"/>
      <c r="C29" s="289"/>
      <c r="D29" s="289"/>
      <c r="E29" s="289"/>
      <c r="F29" s="289"/>
      <c r="G29" s="37"/>
      <c r="H29" s="37"/>
      <c r="I29" s="37"/>
    </row>
    <row r="30" spans="1:12" ht="12.75">
      <c r="A30" s="159"/>
      <c r="F30" s="38"/>
      <c r="G30" s="38"/>
      <c r="H30" s="38"/>
      <c r="I30" s="38"/>
    </row>
    <row r="31" spans="1:12">
      <c r="B31" s="12"/>
      <c r="C31" s="12"/>
      <c r="D31" s="12"/>
      <c r="E31" s="12"/>
      <c r="F31" s="33"/>
      <c r="G31" s="33"/>
      <c r="H31" s="33"/>
      <c r="I31" s="33"/>
    </row>
  </sheetData>
  <mergeCells count="3">
    <mergeCell ref="A28:H28"/>
    <mergeCell ref="A29:F2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lha10" enableFormatConditionsCalculation="0">
    <tabColor indexed="25"/>
  </sheetPr>
  <dimension ref="A1:IM30"/>
  <sheetViews>
    <sheetView workbookViewId="0">
      <selection sqref="A1:J1"/>
    </sheetView>
  </sheetViews>
  <sheetFormatPr defaultRowHeight="15" customHeight="1"/>
  <cols>
    <col min="1" max="1" width="10.42578125" style="8" customWidth="1"/>
    <col min="2" max="9" width="7" style="8" customWidth="1"/>
    <col min="10" max="10" width="7" style="1" customWidth="1"/>
    <col min="11" max="16384" width="9.140625" style="1"/>
  </cols>
  <sheetData>
    <row r="1" spans="1:247" s="2" customFormat="1" ht="25.5" customHeight="1">
      <c r="A1" s="294" t="s">
        <v>341</v>
      </c>
      <c r="B1" s="294"/>
      <c r="C1" s="294"/>
      <c r="D1" s="294"/>
      <c r="E1" s="294"/>
      <c r="F1" s="294"/>
      <c r="G1" s="294"/>
      <c r="H1" s="294"/>
      <c r="I1" s="294"/>
      <c r="J1" s="294"/>
      <c r="K1" s="209"/>
      <c r="L1" s="209"/>
      <c r="M1" s="209"/>
      <c r="N1" s="209"/>
      <c r="O1" s="209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</row>
    <row r="2" spans="1:247" s="2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</row>
    <row r="3" spans="1:247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250"/>
      <c r="J3" s="250"/>
    </row>
    <row r="4" spans="1:247" ht="30.75" customHeight="1" thickBot="1">
      <c r="A4" s="141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170">
        <v>2008</v>
      </c>
    </row>
    <row r="5" spans="1:247" ht="20.25" customHeight="1" thickTop="1">
      <c r="A5" s="135" t="s">
        <v>23</v>
      </c>
      <c r="B5" s="77">
        <v>234192</v>
      </c>
      <c r="C5" s="77">
        <v>244936</v>
      </c>
      <c r="D5" s="77">
        <v>248097</v>
      </c>
      <c r="E5" s="77">
        <v>237222</v>
      </c>
      <c r="F5" s="77">
        <v>234109</v>
      </c>
      <c r="G5" s="77">
        <v>228884</v>
      </c>
      <c r="H5" s="77">
        <v>237392</v>
      </c>
      <c r="I5" s="77">
        <v>237409</v>
      </c>
      <c r="J5" s="77">
        <v>240018</v>
      </c>
    </row>
    <row r="6" spans="1:247" ht="20.25" customHeight="1">
      <c r="A6" s="69" t="s">
        <v>11</v>
      </c>
      <c r="B6" s="67">
        <v>19025</v>
      </c>
      <c r="C6" s="67">
        <v>34610</v>
      </c>
      <c r="D6" s="67">
        <v>22860</v>
      </c>
      <c r="E6" s="67">
        <v>21154</v>
      </c>
      <c r="F6" s="67">
        <v>18504</v>
      </c>
      <c r="G6" s="67">
        <v>18458</v>
      </c>
      <c r="H6" s="67">
        <v>22600</v>
      </c>
      <c r="I6" s="67">
        <v>21994</v>
      </c>
      <c r="J6" s="67">
        <v>21184</v>
      </c>
    </row>
    <row r="7" spans="1:247" ht="15" customHeight="1">
      <c r="A7" s="69" t="s">
        <v>12</v>
      </c>
      <c r="B7" s="67">
        <v>19336</v>
      </c>
      <c r="C7" s="67">
        <v>31612</v>
      </c>
      <c r="D7" s="67">
        <v>22122</v>
      </c>
      <c r="E7" s="67">
        <v>19567</v>
      </c>
      <c r="F7" s="67">
        <v>18373</v>
      </c>
      <c r="G7" s="67">
        <v>16160</v>
      </c>
      <c r="H7" s="67">
        <v>19037</v>
      </c>
      <c r="I7" s="67">
        <v>20792</v>
      </c>
      <c r="J7" s="67">
        <v>23460</v>
      </c>
    </row>
    <row r="8" spans="1:247" ht="15" customHeight="1">
      <c r="A8" s="69" t="s">
        <v>13</v>
      </c>
      <c r="B8" s="67">
        <v>20459</v>
      </c>
      <c r="C8" s="67">
        <v>36098</v>
      </c>
      <c r="D8" s="67">
        <v>22814</v>
      </c>
      <c r="E8" s="67">
        <v>21206</v>
      </c>
      <c r="F8" s="67">
        <v>23017</v>
      </c>
      <c r="G8" s="67">
        <v>18841</v>
      </c>
      <c r="H8" s="67">
        <v>22925</v>
      </c>
      <c r="I8" s="67">
        <v>21189</v>
      </c>
      <c r="J8" s="67">
        <v>21632</v>
      </c>
    </row>
    <row r="9" spans="1:247" ht="15" customHeight="1">
      <c r="A9" s="69" t="s">
        <v>14</v>
      </c>
      <c r="B9" s="67">
        <v>15911</v>
      </c>
      <c r="C9" s="67">
        <v>17836</v>
      </c>
      <c r="D9" s="67">
        <v>21757</v>
      </c>
      <c r="E9" s="67">
        <v>19042</v>
      </c>
      <c r="F9" s="67">
        <v>19696</v>
      </c>
      <c r="G9" s="67">
        <v>18973</v>
      </c>
      <c r="H9" s="67">
        <v>16459</v>
      </c>
      <c r="I9" s="67">
        <v>20844</v>
      </c>
      <c r="J9" s="67">
        <v>20218</v>
      </c>
    </row>
    <row r="10" spans="1:247" ht="15" customHeight="1">
      <c r="A10" s="69" t="s">
        <v>15</v>
      </c>
      <c r="B10" s="67">
        <v>21420</v>
      </c>
      <c r="C10" s="67">
        <v>21070</v>
      </c>
      <c r="D10" s="67">
        <v>22713</v>
      </c>
      <c r="E10" s="67">
        <v>22521</v>
      </c>
      <c r="F10" s="67">
        <v>20719</v>
      </c>
      <c r="G10" s="67">
        <v>20344</v>
      </c>
      <c r="H10" s="67">
        <v>20841</v>
      </c>
      <c r="I10" s="67">
        <v>24577</v>
      </c>
      <c r="J10" s="67">
        <v>16518</v>
      </c>
    </row>
    <row r="11" spans="1:247" ht="15" customHeight="1">
      <c r="A11" s="69" t="s">
        <v>16</v>
      </c>
      <c r="B11" s="67">
        <v>21027</v>
      </c>
      <c r="C11" s="67">
        <v>20262</v>
      </c>
      <c r="D11" s="67">
        <v>22591</v>
      </c>
      <c r="E11" s="67">
        <v>19330</v>
      </c>
      <c r="F11" s="67">
        <v>21236</v>
      </c>
      <c r="G11" s="67">
        <v>22303</v>
      </c>
      <c r="H11" s="67">
        <v>21450</v>
      </c>
      <c r="I11" s="67">
        <v>20070</v>
      </c>
      <c r="J11" s="67">
        <v>19447</v>
      </c>
    </row>
    <row r="12" spans="1:247" ht="15" customHeight="1">
      <c r="A12" s="69" t="s">
        <v>17</v>
      </c>
      <c r="B12" s="67">
        <v>21221</v>
      </c>
      <c r="C12" s="67">
        <v>20664</v>
      </c>
      <c r="D12" s="67">
        <v>23499</v>
      </c>
      <c r="E12" s="67">
        <v>22360</v>
      </c>
      <c r="F12" s="67">
        <v>23215</v>
      </c>
      <c r="G12" s="67">
        <v>21014</v>
      </c>
      <c r="H12" s="67">
        <v>22216</v>
      </c>
      <c r="I12" s="67">
        <v>23244</v>
      </c>
      <c r="J12" s="67">
        <v>22972</v>
      </c>
    </row>
    <row r="13" spans="1:247" ht="15" customHeight="1">
      <c r="A13" s="69" t="s">
        <v>18</v>
      </c>
      <c r="B13" s="67">
        <v>17234</v>
      </c>
      <c r="C13" s="67">
        <v>15332</v>
      </c>
      <c r="D13" s="67">
        <v>15601</v>
      </c>
      <c r="E13" s="67">
        <v>15440</v>
      </c>
      <c r="F13" s="67">
        <v>17418</v>
      </c>
      <c r="G13" s="67">
        <v>17519</v>
      </c>
      <c r="H13" s="67">
        <v>16358</v>
      </c>
      <c r="I13" s="67">
        <v>16679</v>
      </c>
      <c r="J13" s="67">
        <v>14498</v>
      </c>
    </row>
    <row r="14" spans="1:247" ht="15" customHeight="1">
      <c r="A14" s="69" t="s">
        <v>19</v>
      </c>
      <c r="B14" s="67">
        <v>21336</v>
      </c>
      <c r="C14" s="67">
        <v>17882</v>
      </c>
      <c r="D14" s="67">
        <v>19699</v>
      </c>
      <c r="E14" s="67">
        <v>22894</v>
      </c>
      <c r="F14" s="67">
        <v>19586</v>
      </c>
      <c r="G14" s="67">
        <v>22444</v>
      </c>
      <c r="H14" s="67">
        <v>18739</v>
      </c>
      <c r="I14" s="67">
        <v>18635</v>
      </c>
      <c r="J14" s="67">
        <v>25420</v>
      </c>
    </row>
    <row r="15" spans="1:247" ht="15" customHeight="1">
      <c r="A15" s="69" t="s">
        <v>20</v>
      </c>
      <c r="B15" s="67">
        <v>21167</v>
      </c>
      <c r="C15" s="67">
        <v>11158</v>
      </c>
      <c r="D15" s="67">
        <v>21840</v>
      </c>
      <c r="E15" s="67">
        <v>19744</v>
      </c>
      <c r="F15" s="67">
        <v>18841</v>
      </c>
      <c r="G15" s="67">
        <v>20468</v>
      </c>
      <c r="H15" s="67">
        <v>20914</v>
      </c>
      <c r="I15" s="67">
        <v>20124</v>
      </c>
      <c r="J15" s="67">
        <v>25233</v>
      </c>
    </row>
    <row r="16" spans="1:247" ht="15" customHeight="1">
      <c r="A16" s="69" t="s">
        <v>21</v>
      </c>
      <c r="B16" s="67">
        <v>20249</v>
      </c>
      <c r="C16" s="67">
        <v>10162</v>
      </c>
      <c r="D16" s="67">
        <v>18055</v>
      </c>
      <c r="E16" s="67">
        <v>18233</v>
      </c>
      <c r="F16" s="67">
        <v>19113</v>
      </c>
      <c r="G16" s="67">
        <v>19675</v>
      </c>
      <c r="H16" s="67">
        <v>20468</v>
      </c>
      <c r="I16" s="67">
        <v>17031</v>
      </c>
      <c r="J16" s="67">
        <v>17147</v>
      </c>
    </row>
    <row r="17" spans="1:10" ht="15" customHeight="1">
      <c r="A17" s="69" t="s">
        <v>22</v>
      </c>
      <c r="B17" s="67">
        <v>15802</v>
      </c>
      <c r="C17" s="67">
        <v>8250</v>
      </c>
      <c r="D17" s="67">
        <v>14546</v>
      </c>
      <c r="E17" s="67">
        <v>15731</v>
      </c>
      <c r="F17" s="67">
        <v>14391</v>
      </c>
      <c r="G17" s="67">
        <v>12685</v>
      </c>
      <c r="H17" s="67">
        <v>15385</v>
      </c>
      <c r="I17" s="67">
        <v>12230</v>
      </c>
      <c r="J17" s="67">
        <v>12289</v>
      </c>
    </row>
    <row r="18" spans="1:10" ht="15" customHeight="1">
      <c r="A18" s="71" t="s">
        <v>35</v>
      </c>
      <c r="B18" s="106">
        <v>5</v>
      </c>
      <c r="C18" s="106" t="s">
        <v>41</v>
      </c>
      <c r="D18" s="106" t="s">
        <v>41</v>
      </c>
      <c r="E18" s="106" t="s">
        <v>41</v>
      </c>
      <c r="F18" s="106" t="s">
        <v>41</v>
      </c>
      <c r="G18" s="106" t="s">
        <v>41</v>
      </c>
      <c r="H18" s="106" t="s">
        <v>41</v>
      </c>
      <c r="I18" s="106" t="s">
        <v>41</v>
      </c>
      <c r="J18" s="106" t="s">
        <v>41</v>
      </c>
    </row>
    <row r="19" spans="1:10" ht="13.5" customHeight="1">
      <c r="A19" s="288" t="s">
        <v>345</v>
      </c>
      <c r="B19" s="288"/>
      <c r="C19" s="288"/>
      <c r="D19" s="288"/>
      <c r="E19" s="288"/>
      <c r="F19" s="288"/>
      <c r="G19" s="288"/>
      <c r="H19" s="288"/>
    </row>
    <row r="20" spans="1:10" ht="15" customHeight="1">
      <c r="A20" s="30"/>
      <c r="B20" s="35"/>
      <c r="C20" s="35"/>
      <c r="D20" s="35"/>
      <c r="E20" s="35"/>
      <c r="F20" s="35"/>
      <c r="G20" s="35"/>
      <c r="H20" s="35"/>
      <c r="I20" s="35"/>
    </row>
    <row r="21" spans="1:10" ht="15" customHeight="1">
      <c r="A21" s="30"/>
    </row>
    <row r="22" spans="1:10" ht="15" customHeight="1">
      <c r="A22" s="30"/>
      <c r="B22" s="1"/>
      <c r="C22" s="55"/>
      <c r="D22" s="55"/>
      <c r="E22" s="55"/>
      <c r="F22" s="55"/>
      <c r="G22" s="55"/>
    </row>
    <row r="23" spans="1:10" ht="15" customHeight="1">
      <c r="A23" s="30"/>
    </row>
    <row r="30" spans="1:10" ht="15" customHeight="1">
      <c r="A30" s="161"/>
    </row>
  </sheetData>
  <mergeCells count="32">
    <mergeCell ref="FT1:GA1"/>
    <mergeCell ref="GB1:GI1"/>
    <mergeCell ref="GJ1:GQ1"/>
    <mergeCell ref="GR1:GY1"/>
    <mergeCell ref="IF1:IM1"/>
    <mergeCell ref="GZ1:HG1"/>
    <mergeCell ref="HH1:HO1"/>
    <mergeCell ref="HP1:HW1"/>
    <mergeCell ref="HX1:IE1"/>
    <mergeCell ref="EN1:EU1"/>
    <mergeCell ref="EV1:FC1"/>
    <mergeCell ref="FD1:FK1"/>
    <mergeCell ref="FL1:FS1"/>
    <mergeCell ref="DH1:DO1"/>
    <mergeCell ref="DP1:DW1"/>
    <mergeCell ref="DX1:EE1"/>
    <mergeCell ref="EF1:EM1"/>
    <mergeCell ref="CR1:CY1"/>
    <mergeCell ref="CZ1:DG1"/>
    <mergeCell ref="AV1:BC1"/>
    <mergeCell ref="BD1:BK1"/>
    <mergeCell ref="BL1:BS1"/>
    <mergeCell ref="BT1:CA1"/>
    <mergeCell ref="A19:H19"/>
    <mergeCell ref="A3:H3"/>
    <mergeCell ref="CB1:CI1"/>
    <mergeCell ref="CJ1:CQ1"/>
    <mergeCell ref="P1:W1"/>
    <mergeCell ref="X1:AE1"/>
    <mergeCell ref="AF1:AM1"/>
    <mergeCell ref="AN1:AU1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lha11" enableFormatConditionsCalculation="0">
    <tabColor indexed="25"/>
  </sheetPr>
  <dimension ref="A1:J28"/>
  <sheetViews>
    <sheetView workbookViewId="0">
      <selection sqref="A1:J1"/>
    </sheetView>
  </sheetViews>
  <sheetFormatPr defaultRowHeight="15" customHeight="1"/>
  <cols>
    <col min="1" max="1" width="10.42578125" style="8" customWidth="1"/>
    <col min="2" max="9" width="7" style="8" customWidth="1"/>
    <col min="10" max="10" width="7" style="1" customWidth="1"/>
    <col min="11" max="16384" width="9.140625" style="1"/>
  </cols>
  <sheetData>
    <row r="1" spans="1:10" s="41" customFormat="1" ht="25.5" customHeight="1">
      <c r="A1" s="285" t="s">
        <v>294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</row>
    <row r="3" spans="1:10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180"/>
    </row>
    <row r="4" spans="1:10" ht="30.75" customHeight="1" thickBot="1">
      <c r="A4" s="141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168">
        <v>2008</v>
      </c>
    </row>
    <row r="5" spans="1:10" ht="20.25" customHeight="1" thickTop="1">
      <c r="A5" s="135" t="s">
        <v>23</v>
      </c>
      <c r="B5" s="68">
        <v>368</v>
      </c>
      <c r="C5" s="68">
        <v>365</v>
      </c>
      <c r="D5" s="68">
        <v>357</v>
      </c>
      <c r="E5" s="68">
        <v>312</v>
      </c>
      <c r="F5" s="68">
        <v>306</v>
      </c>
      <c r="G5" s="68">
        <v>300</v>
      </c>
      <c r="H5" s="68">
        <v>253</v>
      </c>
      <c r="I5" s="68">
        <v>276</v>
      </c>
      <c r="J5" s="68">
        <v>231</v>
      </c>
    </row>
    <row r="6" spans="1:10" ht="20.25" customHeight="1">
      <c r="A6" s="69" t="s">
        <v>11</v>
      </c>
      <c r="B6" s="67">
        <v>27</v>
      </c>
      <c r="C6" s="67">
        <v>34</v>
      </c>
      <c r="D6" s="67">
        <v>31</v>
      </c>
      <c r="E6" s="67">
        <v>21</v>
      </c>
      <c r="F6" s="67">
        <v>25</v>
      </c>
      <c r="G6" s="67">
        <v>19</v>
      </c>
      <c r="H6" s="67">
        <v>18</v>
      </c>
      <c r="I6" s="67">
        <v>21</v>
      </c>
      <c r="J6" s="67">
        <v>20</v>
      </c>
    </row>
    <row r="7" spans="1:10" ht="15" customHeight="1">
      <c r="A7" s="69" t="s">
        <v>12</v>
      </c>
      <c r="B7" s="67">
        <v>36</v>
      </c>
      <c r="C7" s="67">
        <v>38</v>
      </c>
      <c r="D7" s="67">
        <v>36</v>
      </c>
      <c r="E7" s="67">
        <v>24</v>
      </c>
      <c r="F7" s="67">
        <v>19</v>
      </c>
      <c r="G7" s="67">
        <v>23</v>
      </c>
      <c r="H7" s="67">
        <v>17</v>
      </c>
      <c r="I7" s="67">
        <v>19</v>
      </c>
      <c r="J7" s="67">
        <v>23</v>
      </c>
    </row>
    <row r="8" spans="1:10" ht="15" customHeight="1">
      <c r="A8" s="69" t="s">
        <v>13</v>
      </c>
      <c r="B8" s="67">
        <v>37</v>
      </c>
      <c r="C8" s="67">
        <v>30</v>
      </c>
      <c r="D8" s="67">
        <v>30</v>
      </c>
      <c r="E8" s="67">
        <v>35</v>
      </c>
      <c r="F8" s="67">
        <v>22</v>
      </c>
      <c r="G8" s="67">
        <v>22</v>
      </c>
      <c r="H8" s="67">
        <v>20</v>
      </c>
      <c r="I8" s="67">
        <v>25</v>
      </c>
      <c r="J8" s="67">
        <v>9</v>
      </c>
    </row>
    <row r="9" spans="1:10" ht="15" customHeight="1">
      <c r="A9" s="69" t="s">
        <v>14</v>
      </c>
      <c r="B9" s="67">
        <v>18</v>
      </c>
      <c r="C9" s="67">
        <v>30</v>
      </c>
      <c r="D9" s="67">
        <v>29</v>
      </c>
      <c r="E9" s="67">
        <v>25</v>
      </c>
      <c r="F9" s="67">
        <v>15</v>
      </c>
      <c r="G9" s="67">
        <v>24</v>
      </c>
      <c r="H9" s="67">
        <v>23</v>
      </c>
      <c r="I9" s="67">
        <v>23</v>
      </c>
      <c r="J9" s="67">
        <v>16</v>
      </c>
    </row>
    <row r="10" spans="1:10" ht="15" customHeight="1">
      <c r="A10" s="69" t="s">
        <v>15</v>
      </c>
      <c r="B10" s="67">
        <v>24</v>
      </c>
      <c r="C10" s="67">
        <v>28</v>
      </c>
      <c r="D10" s="67">
        <v>49</v>
      </c>
      <c r="E10" s="67">
        <v>18</v>
      </c>
      <c r="F10" s="67">
        <v>34</v>
      </c>
      <c r="G10" s="67">
        <v>39</v>
      </c>
      <c r="H10" s="67">
        <v>31</v>
      </c>
      <c r="I10" s="67">
        <v>23</v>
      </c>
      <c r="J10" s="67">
        <v>14</v>
      </c>
    </row>
    <row r="11" spans="1:10" ht="15" customHeight="1">
      <c r="A11" s="69" t="s">
        <v>16</v>
      </c>
      <c r="B11" s="67">
        <v>35</v>
      </c>
      <c r="C11" s="67">
        <v>37</v>
      </c>
      <c r="D11" s="67">
        <v>32</v>
      </c>
      <c r="E11" s="67">
        <v>36</v>
      </c>
      <c r="F11" s="67">
        <v>34</v>
      </c>
      <c r="G11" s="67">
        <v>20</v>
      </c>
      <c r="H11" s="67">
        <v>16</v>
      </c>
      <c r="I11" s="67">
        <v>25</v>
      </c>
      <c r="J11" s="67">
        <v>17</v>
      </c>
    </row>
    <row r="12" spans="1:10" ht="15" customHeight="1">
      <c r="A12" s="69" t="s">
        <v>17</v>
      </c>
      <c r="B12" s="67">
        <v>37</v>
      </c>
      <c r="C12" s="67">
        <v>38</v>
      </c>
      <c r="D12" s="67">
        <v>37</v>
      </c>
      <c r="E12" s="67">
        <v>29</v>
      </c>
      <c r="F12" s="67">
        <v>31</v>
      </c>
      <c r="G12" s="67">
        <v>29</v>
      </c>
      <c r="H12" s="67">
        <v>26</v>
      </c>
      <c r="I12" s="67">
        <v>30</v>
      </c>
      <c r="J12" s="67">
        <v>26</v>
      </c>
    </row>
    <row r="13" spans="1:10" ht="15" customHeight="1">
      <c r="A13" s="69" t="s">
        <v>18</v>
      </c>
      <c r="B13" s="67">
        <v>29</v>
      </c>
      <c r="C13" s="67">
        <v>29</v>
      </c>
      <c r="D13" s="67">
        <v>28</v>
      </c>
      <c r="E13" s="67">
        <v>27</v>
      </c>
      <c r="F13" s="67">
        <v>20</v>
      </c>
      <c r="G13" s="67">
        <v>31</v>
      </c>
      <c r="H13" s="67">
        <v>22</v>
      </c>
      <c r="I13" s="67">
        <v>15</v>
      </c>
      <c r="J13" s="67">
        <v>17</v>
      </c>
    </row>
    <row r="14" spans="1:10" ht="15" customHeight="1">
      <c r="A14" s="69" t="s">
        <v>19</v>
      </c>
      <c r="B14" s="67">
        <v>40</v>
      </c>
      <c r="C14" s="67">
        <v>24</v>
      </c>
      <c r="D14" s="67">
        <v>27</v>
      </c>
      <c r="E14" s="67">
        <v>27</v>
      </c>
      <c r="F14" s="67">
        <v>29</v>
      </c>
      <c r="G14" s="67">
        <v>35</v>
      </c>
      <c r="H14" s="67">
        <v>22</v>
      </c>
      <c r="I14" s="67">
        <v>21</v>
      </c>
      <c r="J14" s="67">
        <v>28</v>
      </c>
    </row>
    <row r="15" spans="1:10" ht="15" customHeight="1">
      <c r="A15" s="69" t="s">
        <v>20</v>
      </c>
      <c r="B15" s="67">
        <v>34</v>
      </c>
      <c r="C15" s="67">
        <v>30</v>
      </c>
      <c r="D15" s="67">
        <v>22</v>
      </c>
      <c r="E15" s="67">
        <v>23</v>
      </c>
      <c r="F15" s="67">
        <v>32</v>
      </c>
      <c r="G15" s="67">
        <v>23</v>
      </c>
      <c r="H15" s="67">
        <v>18</v>
      </c>
      <c r="I15" s="67">
        <v>29</v>
      </c>
      <c r="J15" s="67">
        <v>26</v>
      </c>
    </row>
    <row r="16" spans="1:10" ht="15" customHeight="1">
      <c r="A16" s="69" t="s">
        <v>21</v>
      </c>
      <c r="B16" s="67">
        <v>28</v>
      </c>
      <c r="C16" s="67">
        <v>26</v>
      </c>
      <c r="D16" s="67">
        <v>20</v>
      </c>
      <c r="E16" s="67">
        <v>27</v>
      </c>
      <c r="F16" s="67">
        <v>25</v>
      </c>
      <c r="G16" s="67">
        <v>19</v>
      </c>
      <c r="H16" s="67">
        <v>16</v>
      </c>
      <c r="I16" s="67">
        <v>32</v>
      </c>
      <c r="J16" s="67">
        <v>21</v>
      </c>
    </row>
    <row r="17" spans="1:10" ht="15" customHeight="1">
      <c r="A17" s="69" t="s">
        <v>22</v>
      </c>
      <c r="B17" s="67">
        <v>18</v>
      </c>
      <c r="C17" s="67">
        <v>21</v>
      </c>
      <c r="D17" s="67">
        <v>16</v>
      </c>
      <c r="E17" s="67">
        <v>20</v>
      </c>
      <c r="F17" s="67">
        <v>20</v>
      </c>
      <c r="G17" s="67">
        <v>16</v>
      </c>
      <c r="H17" s="67">
        <v>24</v>
      </c>
      <c r="I17" s="67">
        <v>13</v>
      </c>
      <c r="J17" s="67">
        <v>14</v>
      </c>
    </row>
    <row r="18" spans="1:10" ht="15" customHeight="1">
      <c r="A18" s="71" t="s">
        <v>35</v>
      </c>
      <c r="B18" s="67">
        <v>5</v>
      </c>
      <c r="C18" s="67" t="s">
        <v>41</v>
      </c>
      <c r="D18" s="67" t="s">
        <v>41</v>
      </c>
      <c r="E18" s="67" t="s">
        <v>41</v>
      </c>
      <c r="F18" s="67" t="s">
        <v>41</v>
      </c>
      <c r="G18" s="67" t="s">
        <v>41</v>
      </c>
      <c r="H18" s="67" t="s">
        <v>41</v>
      </c>
      <c r="I18" s="106" t="s">
        <v>41</v>
      </c>
      <c r="J18" s="106" t="s">
        <v>41</v>
      </c>
    </row>
    <row r="19" spans="1:10" ht="13.5" customHeight="1">
      <c r="A19" s="288" t="s">
        <v>345</v>
      </c>
      <c r="B19" s="288"/>
      <c r="C19" s="288"/>
      <c r="D19" s="288"/>
      <c r="E19" s="288"/>
      <c r="F19" s="288"/>
      <c r="G19" s="288"/>
      <c r="H19" s="288"/>
      <c r="I19" s="7"/>
    </row>
    <row r="20" spans="1:10" ht="15" customHeight="1">
      <c r="A20" s="16"/>
      <c r="B20" s="16"/>
      <c r="C20" s="32"/>
      <c r="D20" s="32"/>
      <c r="E20" s="32"/>
      <c r="F20" s="32"/>
      <c r="G20" s="32"/>
      <c r="H20" s="7"/>
      <c r="I20" s="7"/>
    </row>
    <row r="21" spans="1:10" ht="15" customHeight="1">
      <c r="A21" s="20"/>
      <c r="B21" s="21"/>
      <c r="C21" s="21"/>
      <c r="D21" s="21"/>
      <c r="E21" s="21"/>
      <c r="F21" s="21"/>
      <c r="G21" s="21"/>
      <c r="H21" s="21"/>
      <c r="I21" s="21"/>
    </row>
    <row r="22" spans="1:10" ht="15" customHeight="1">
      <c r="A22" s="30"/>
    </row>
    <row r="23" spans="1:10" ht="15" customHeight="1">
      <c r="A23" s="30"/>
    </row>
    <row r="24" spans="1:10" ht="15" customHeight="1">
      <c r="A24" s="30"/>
    </row>
    <row r="25" spans="1:10" ht="15" customHeight="1">
      <c r="A25" s="30"/>
    </row>
    <row r="26" spans="1:10" ht="15" customHeight="1">
      <c r="A26" s="30"/>
    </row>
    <row r="27" spans="1:10" ht="15" customHeight="1">
      <c r="A27" s="30"/>
    </row>
    <row r="28" spans="1:10" ht="15" customHeight="1">
      <c r="A28" s="30"/>
    </row>
  </sheetData>
  <mergeCells count="3">
    <mergeCell ref="A3:H3"/>
    <mergeCell ref="A19:H1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lha12" enableFormatConditionsCalculation="0">
    <tabColor indexed="26"/>
  </sheetPr>
  <dimension ref="A1:K73"/>
  <sheetViews>
    <sheetView workbookViewId="0">
      <selection sqref="A1:J1"/>
    </sheetView>
  </sheetViews>
  <sheetFormatPr defaultRowHeight="11.25"/>
  <cols>
    <col min="1" max="1" width="10.7109375" style="8" customWidth="1"/>
    <col min="2" max="2" width="2" style="8" customWidth="1"/>
    <col min="3" max="4" width="7" style="8" customWidth="1"/>
    <col min="5" max="10" width="7.42578125" style="8" customWidth="1"/>
    <col min="11" max="11" width="7.42578125" style="1" customWidth="1"/>
    <col min="12" max="16384" width="9.140625" style="1"/>
  </cols>
  <sheetData>
    <row r="1" spans="1:11" s="2" customFormat="1" ht="27.75" customHeight="1">
      <c r="A1" s="283" t="s">
        <v>295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237"/>
    </row>
    <row r="3" spans="1:11" s="2" customFormat="1" ht="11.25" customHeight="1">
      <c r="A3" s="295" t="s">
        <v>40</v>
      </c>
      <c r="B3" s="296"/>
      <c r="C3" s="297"/>
      <c r="D3" s="297"/>
      <c r="E3" s="297"/>
      <c r="F3" s="297"/>
      <c r="G3" s="297"/>
      <c r="H3" s="297"/>
      <c r="I3" s="297"/>
      <c r="J3" s="42"/>
      <c r="K3" s="237"/>
    </row>
    <row r="4" spans="1:11" ht="28.5" customHeight="1" thickBot="1">
      <c r="A4" s="141"/>
      <c r="B4" s="142"/>
      <c r="C4" s="169">
        <v>2000</v>
      </c>
      <c r="D4" s="170">
        <v>2001</v>
      </c>
      <c r="E4" s="170">
        <v>2002</v>
      </c>
      <c r="F4" s="170">
        <v>2003</v>
      </c>
      <c r="G4" s="168">
        <v>2004</v>
      </c>
      <c r="H4" s="168">
        <v>2005</v>
      </c>
      <c r="I4" s="168">
        <v>2006</v>
      </c>
      <c r="J4" s="168">
        <v>2007</v>
      </c>
      <c r="K4" s="168">
        <v>2008</v>
      </c>
    </row>
    <row r="5" spans="1:11" ht="16.5" customHeight="1" thickTop="1">
      <c r="A5" s="135" t="s">
        <v>23</v>
      </c>
      <c r="B5" s="138" t="s">
        <v>34</v>
      </c>
      <c r="C5" s="48">
        <v>234192</v>
      </c>
      <c r="D5" s="48">
        <v>244936</v>
      </c>
      <c r="E5" s="48">
        <v>248097</v>
      </c>
      <c r="F5" s="48">
        <v>237222</v>
      </c>
      <c r="G5" s="48">
        <v>234109</v>
      </c>
      <c r="H5" s="48">
        <v>228884</v>
      </c>
      <c r="I5" s="48">
        <v>237392</v>
      </c>
      <c r="J5" s="48">
        <v>237409</v>
      </c>
      <c r="K5" s="48">
        <v>240018</v>
      </c>
    </row>
    <row r="6" spans="1:11" ht="14.25" customHeight="1">
      <c r="A6" s="63"/>
      <c r="B6" s="66" t="s">
        <v>0</v>
      </c>
      <c r="C6" s="48">
        <v>190560</v>
      </c>
      <c r="D6" s="48">
        <v>197089</v>
      </c>
      <c r="E6" s="48">
        <v>197989</v>
      </c>
      <c r="F6" s="48">
        <v>189473</v>
      </c>
      <c r="G6" s="48">
        <v>185812</v>
      </c>
      <c r="H6" s="48">
        <v>180107</v>
      </c>
      <c r="I6" s="48">
        <v>184764</v>
      </c>
      <c r="J6" s="48">
        <v>181693</v>
      </c>
      <c r="K6" s="48">
        <v>181328</v>
      </c>
    </row>
    <row r="7" spans="1:11" ht="14.25" customHeight="1">
      <c r="A7" s="63"/>
      <c r="B7" s="66" t="s">
        <v>79</v>
      </c>
      <c r="C7" s="48">
        <v>43420</v>
      </c>
      <c r="D7" s="48">
        <v>47106</v>
      </c>
      <c r="E7" s="48">
        <v>49688</v>
      </c>
      <c r="F7" s="48">
        <v>47180</v>
      </c>
      <c r="G7" s="48">
        <v>48071</v>
      </c>
      <c r="H7" s="48">
        <v>48540</v>
      </c>
      <c r="I7" s="48">
        <v>52628</v>
      </c>
      <c r="J7" s="48">
        <v>55716</v>
      </c>
      <c r="K7" s="48">
        <v>58690</v>
      </c>
    </row>
    <row r="8" spans="1:11" ht="14.25" customHeight="1">
      <c r="A8" s="63"/>
      <c r="B8" s="66" t="s">
        <v>191</v>
      </c>
      <c r="C8" s="48">
        <v>212</v>
      </c>
      <c r="D8" s="48">
        <v>741</v>
      </c>
      <c r="E8" s="48">
        <v>420</v>
      </c>
      <c r="F8" s="48">
        <v>569</v>
      </c>
      <c r="G8" s="48">
        <v>226</v>
      </c>
      <c r="H8" s="48">
        <v>237</v>
      </c>
      <c r="I8" s="48" t="s">
        <v>41</v>
      </c>
      <c r="J8" s="48" t="s">
        <v>41</v>
      </c>
      <c r="K8" s="48" t="s">
        <v>41</v>
      </c>
    </row>
    <row r="9" spans="1:11" ht="16.5" customHeight="1">
      <c r="A9" s="145" t="s">
        <v>186</v>
      </c>
      <c r="B9" s="66" t="s">
        <v>34</v>
      </c>
      <c r="C9" s="48">
        <v>5074</v>
      </c>
      <c r="D9" s="48">
        <v>4565</v>
      </c>
      <c r="E9" s="48">
        <v>4073</v>
      </c>
      <c r="F9" s="48">
        <v>2984</v>
      </c>
      <c r="G9" s="48">
        <v>2324</v>
      </c>
      <c r="H9" s="48">
        <v>1832</v>
      </c>
      <c r="I9" s="48">
        <v>1689</v>
      </c>
      <c r="J9" s="48">
        <v>1571</v>
      </c>
      <c r="K9" s="48">
        <v>1445</v>
      </c>
    </row>
    <row r="10" spans="1:11" ht="14.25" customHeight="1">
      <c r="A10" s="64"/>
      <c r="B10" s="70" t="s">
        <v>0</v>
      </c>
      <c r="C10" s="51">
        <v>4198</v>
      </c>
      <c r="D10" s="51">
        <v>3797</v>
      </c>
      <c r="E10" s="51">
        <v>3331</v>
      </c>
      <c r="F10" s="51">
        <v>2453</v>
      </c>
      <c r="G10" s="51">
        <v>1963</v>
      </c>
      <c r="H10" s="51">
        <v>1521</v>
      </c>
      <c r="I10" s="51">
        <v>1428</v>
      </c>
      <c r="J10" s="51">
        <v>1299</v>
      </c>
      <c r="K10" s="51">
        <v>1121</v>
      </c>
    </row>
    <row r="11" spans="1:11" ht="14.25" customHeight="1">
      <c r="A11" s="64"/>
      <c r="B11" s="70" t="s">
        <v>79</v>
      </c>
      <c r="C11" s="51">
        <v>873</v>
      </c>
      <c r="D11" s="51">
        <v>768</v>
      </c>
      <c r="E11" s="51">
        <v>742</v>
      </c>
      <c r="F11" s="51">
        <v>531</v>
      </c>
      <c r="G11" s="51">
        <v>361</v>
      </c>
      <c r="H11" s="51">
        <v>311</v>
      </c>
      <c r="I11" s="51">
        <v>261</v>
      </c>
      <c r="J11" s="51">
        <v>272</v>
      </c>
      <c r="K11" s="51">
        <v>324</v>
      </c>
    </row>
    <row r="12" spans="1:11" ht="14.25" customHeight="1">
      <c r="A12" s="64"/>
      <c r="B12" s="70" t="s">
        <v>191</v>
      </c>
      <c r="C12" s="51">
        <v>3</v>
      </c>
      <c r="D12" s="51" t="s">
        <v>41</v>
      </c>
      <c r="E12" s="51" t="s">
        <v>41</v>
      </c>
      <c r="F12" s="51" t="s">
        <v>41</v>
      </c>
      <c r="G12" s="51" t="s">
        <v>41</v>
      </c>
      <c r="H12" s="51" t="s">
        <v>41</v>
      </c>
      <c r="I12" s="51" t="s">
        <v>41</v>
      </c>
      <c r="J12" s="51" t="s">
        <v>41</v>
      </c>
      <c r="K12" s="51" t="s">
        <v>41</v>
      </c>
    </row>
    <row r="13" spans="1:11" ht="16.5" customHeight="1">
      <c r="A13" s="145" t="s">
        <v>174</v>
      </c>
      <c r="B13" s="66" t="s">
        <v>34</v>
      </c>
      <c r="C13" s="48">
        <v>37989</v>
      </c>
      <c r="D13" s="48">
        <v>38643</v>
      </c>
      <c r="E13" s="48">
        <v>37903</v>
      </c>
      <c r="F13" s="48">
        <v>32645</v>
      </c>
      <c r="G13" s="48">
        <v>30233</v>
      </c>
      <c r="H13" s="48">
        <v>29372</v>
      </c>
      <c r="I13" s="48">
        <v>29613</v>
      </c>
      <c r="J13" s="48">
        <v>31226</v>
      </c>
      <c r="K13" s="48">
        <v>30296</v>
      </c>
    </row>
    <row r="14" spans="1:11" ht="14.25" customHeight="1">
      <c r="A14" s="64"/>
      <c r="B14" s="70" t="s">
        <v>0</v>
      </c>
      <c r="C14" s="51">
        <v>30580</v>
      </c>
      <c r="D14" s="51">
        <v>30832</v>
      </c>
      <c r="E14" s="51">
        <v>29961</v>
      </c>
      <c r="F14" s="51">
        <v>25988</v>
      </c>
      <c r="G14" s="51">
        <v>24002</v>
      </c>
      <c r="H14" s="51">
        <v>23315</v>
      </c>
      <c r="I14" s="51">
        <v>23177</v>
      </c>
      <c r="J14" s="51">
        <v>23903</v>
      </c>
      <c r="K14" s="51">
        <v>23457</v>
      </c>
    </row>
    <row r="15" spans="1:11" ht="14.25" customHeight="1">
      <c r="A15" s="64"/>
      <c r="B15" s="70" t="s">
        <v>79</v>
      </c>
      <c r="C15" s="51">
        <v>7360</v>
      </c>
      <c r="D15" s="51">
        <v>7799</v>
      </c>
      <c r="E15" s="51">
        <v>7916</v>
      </c>
      <c r="F15" s="51">
        <v>6638</v>
      </c>
      <c r="G15" s="51">
        <v>6231</v>
      </c>
      <c r="H15" s="51">
        <v>6057</v>
      </c>
      <c r="I15" s="51">
        <v>6436</v>
      </c>
      <c r="J15" s="51">
        <v>7323</v>
      </c>
      <c r="K15" s="51">
        <v>6839</v>
      </c>
    </row>
    <row r="16" spans="1:11" ht="14.25" customHeight="1">
      <c r="A16" s="64"/>
      <c r="B16" s="70" t="s">
        <v>191</v>
      </c>
      <c r="C16" s="51">
        <v>49</v>
      </c>
      <c r="D16" s="51">
        <v>12</v>
      </c>
      <c r="E16" s="51">
        <v>26</v>
      </c>
      <c r="F16" s="51">
        <v>19</v>
      </c>
      <c r="G16" s="51" t="s">
        <v>41</v>
      </c>
      <c r="H16" s="51" t="s">
        <v>41</v>
      </c>
      <c r="I16" s="51" t="s">
        <v>41</v>
      </c>
      <c r="J16" s="51" t="s">
        <v>41</v>
      </c>
      <c r="K16" s="51" t="s">
        <v>41</v>
      </c>
    </row>
    <row r="17" spans="1:11" ht="16.5" customHeight="1">
      <c r="A17" s="145" t="s">
        <v>175</v>
      </c>
      <c r="B17" s="66" t="s">
        <v>34</v>
      </c>
      <c r="C17" s="48">
        <v>63244</v>
      </c>
      <c r="D17" s="48">
        <v>68054</v>
      </c>
      <c r="E17" s="48">
        <v>70516</v>
      </c>
      <c r="F17" s="48">
        <v>64622</v>
      </c>
      <c r="G17" s="48">
        <v>62519</v>
      </c>
      <c r="H17" s="48">
        <v>62398</v>
      </c>
      <c r="I17" s="48">
        <v>64196</v>
      </c>
      <c r="J17" s="48">
        <v>64983</v>
      </c>
      <c r="K17" s="48">
        <v>65230</v>
      </c>
    </row>
    <row r="18" spans="1:11" ht="14.25" customHeight="1">
      <c r="A18" s="64"/>
      <c r="B18" s="70" t="s">
        <v>0</v>
      </c>
      <c r="C18" s="51">
        <v>51212</v>
      </c>
      <c r="D18" s="51">
        <v>54821</v>
      </c>
      <c r="E18" s="51">
        <v>56281</v>
      </c>
      <c r="F18" s="51">
        <v>51827</v>
      </c>
      <c r="G18" s="51">
        <v>49586</v>
      </c>
      <c r="H18" s="51">
        <v>49394</v>
      </c>
      <c r="I18" s="51">
        <v>49509</v>
      </c>
      <c r="J18" s="51">
        <v>49752</v>
      </c>
      <c r="K18" s="51">
        <v>49013</v>
      </c>
    </row>
    <row r="19" spans="1:11" ht="14.25" customHeight="1">
      <c r="A19" s="64"/>
      <c r="B19" s="70" t="s">
        <v>79</v>
      </c>
      <c r="C19" s="51">
        <v>11972</v>
      </c>
      <c r="D19" s="51">
        <v>13197</v>
      </c>
      <c r="E19" s="51">
        <v>14157</v>
      </c>
      <c r="F19" s="51">
        <v>12736</v>
      </c>
      <c r="G19" s="51">
        <v>12933</v>
      </c>
      <c r="H19" s="51">
        <v>13004</v>
      </c>
      <c r="I19" s="51">
        <v>14687</v>
      </c>
      <c r="J19" s="51">
        <v>15231</v>
      </c>
      <c r="K19" s="51">
        <v>16217</v>
      </c>
    </row>
    <row r="20" spans="1:11" ht="14.25" customHeight="1">
      <c r="A20" s="64"/>
      <c r="B20" s="70" t="s">
        <v>191</v>
      </c>
      <c r="C20" s="51">
        <v>60</v>
      </c>
      <c r="D20" s="51">
        <v>36</v>
      </c>
      <c r="E20" s="51">
        <v>78</v>
      </c>
      <c r="F20" s="51">
        <v>59</v>
      </c>
      <c r="G20" s="51" t="s">
        <v>41</v>
      </c>
      <c r="H20" s="51" t="s">
        <v>41</v>
      </c>
      <c r="I20" s="51" t="s">
        <v>41</v>
      </c>
      <c r="J20" s="51" t="s">
        <v>41</v>
      </c>
      <c r="K20" s="51" t="s">
        <v>41</v>
      </c>
    </row>
    <row r="21" spans="1:11" ht="16.5" customHeight="1">
      <c r="A21" s="145" t="s">
        <v>176</v>
      </c>
      <c r="B21" s="66" t="s">
        <v>34</v>
      </c>
      <c r="C21" s="48">
        <v>56909</v>
      </c>
      <c r="D21" s="48">
        <v>62554</v>
      </c>
      <c r="E21" s="48">
        <v>65467</v>
      </c>
      <c r="F21" s="48">
        <v>61789</v>
      </c>
      <c r="G21" s="48">
        <v>60054</v>
      </c>
      <c r="H21" s="48">
        <v>61721</v>
      </c>
      <c r="I21" s="48">
        <v>63264</v>
      </c>
      <c r="J21" s="48">
        <v>63955</v>
      </c>
      <c r="K21" s="48">
        <v>65539</v>
      </c>
    </row>
    <row r="22" spans="1:11" ht="14.25" customHeight="1">
      <c r="A22" s="64"/>
      <c r="B22" s="70" t="s">
        <v>0</v>
      </c>
      <c r="C22" s="51">
        <v>45985</v>
      </c>
      <c r="D22" s="51">
        <v>50235</v>
      </c>
      <c r="E22" s="51">
        <v>52031</v>
      </c>
      <c r="F22" s="51">
        <v>49169</v>
      </c>
      <c r="G22" s="51">
        <v>47191</v>
      </c>
      <c r="H22" s="51">
        <v>48124</v>
      </c>
      <c r="I22" s="51">
        <v>48949</v>
      </c>
      <c r="J22" s="51">
        <v>49010</v>
      </c>
      <c r="K22" s="51">
        <v>49048</v>
      </c>
    </row>
    <row r="23" spans="1:11" ht="14.25" customHeight="1">
      <c r="A23" s="64"/>
      <c r="B23" s="70" t="s">
        <v>79</v>
      </c>
      <c r="C23" s="51">
        <v>10882</v>
      </c>
      <c r="D23" s="51">
        <v>12281</v>
      </c>
      <c r="E23" s="51">
        <v>13351</v>
      </c>
      <c r="F23" s="51">
        <v>12539</v>
      </c>
      <c r="G23" s="51">
        <v>12863</v>
      </c>
      <c r="H23" s="51">
        <v>13597</v>
      </c>
      <c r="I23" s="51">
        <v>14315</v>
      </c>
      <c r="J23" s="51">
        <v>14945</v>
      </c>
      <c r="K23" s="51">
        <v>16491</v>
      </c>
    </row>
    <row r="24" spans="1:11" ht="14.25" customHeight="1">
      <c r="A24" s="64"/>
      <c r="B24" s="70" t="s">
        <v>191</v>
      </c>
      <c r="C24" s="51">
        <v>42</v>
      </c>
      <c r="D24" s="51">
        <v>38</v>
      </c>
      <c r="E24" s="51">
        <v>85</v>
      </c>
      <c r="F24" s="51">
        <v>81</v>
      </c>
      <c r="G24" s="51" t="s">
        <v>41</v>
      </c>
      <c r="H24" s="51" t="s">
        <v>41</v>
      </c>
      <c r="I24" s="51" t="s">
        <v>41</v>
      </c>
      <c r="J24" s="51" t="s">
        <v>41</v>
      </c>
      <c r="K24" s="51" t="s">
        <v>41</v>
      </c>
    </row>
    <row r="25" spans="1:11" ht="16.5" customHeight="1">
      <c r="A25" s="145" t="s">
        <v>177</v>
      </c>
      <c r="B25" s="66" t="s">
        <v>34</v>
      </c>
      <c r="C25" s="48">
        <v>41055</v>
      </c>
      <c r="D25" s="48">
        <v>45079</v>
      </c>
      <c r="E25" s="48">
        <v>47094</v>
      </c>
      <c r="F25" s="48">
        <v>44084</v>
      </c>
      <c r="G25" s="48">
        <v>43393</v>
      </c>
      <c r="H25" s="48">
        <v>45369</v>
      </c>
      <c r="I25" s="48">
        <v>48036</v>
      </c>
      <c r="J25" s="48">
        <v>48647</v>
      </c>
      <c r="K25" s="48">
        <v>51071</v>
      </c>
    </row>
    <row r="26" spans="1:11" ht="14.25" customHeight="1">
      <c r="A26" s="64"/>
      <c r="B26" s="70" t="s">
        <v>0</v>
      </c>
      <c r="C26" s="51">
        <v>33528</v>
      </c>
      <c r="D26" s="51">
        <v>36440</v>
      </c>
      <c r="E26" s="51">
        <v>37704</v>
      </c>
      <c r="F26" s="51">
        <v>35107</v>
      </c>
      <c r="G26" s="51">
        <v>34373</v>
      </c>
      <c r="H26" s="51">
        <v>35442</v>
      </c>
      <c r="I26" s="51">
        <v>37312</v>
      </c>
      <c r="J26" s="51">
        <v>36702</v>
      </c>
      <c r="K26" s="51">
        <v>38052</v>
      </c>
    </row>
    <row r="27" spans="1:11" ht="14.25" customHeight="1">
      <c r="A27" s="64"/>
      <c r="B27" s="70" t="s">
        <v>79</v>
      </c>
      <c r="C27" s="51">
        <v>7503</v>
      </c>
      <c r="D27" s="51">
        <v>8629</v>
      </c>
      <c r="E27" s="51">
        <v>9336</v>
      </c>
      <c r="F27" s="51">
        <v>8928</v>
      </c>
      <c r="G27" s="51">
        <v>9020</v>
      </c>
      <c r="H27" s="51">
        <v>9927</v>
      </c>
      <c r="I27" s="51">
        <v>10724</v>
      </c>
      <c r="J27" s="51">
        <v>11945</v>
      </c>
      <c r="K27" s="51">
        <v>13019</v>
      </c>
    </row>
    <row r="28" spans="1:11" ht="14.25" customHeight="1">
      <c r="A28" s="64"/>
      <c r="B28" s="70" t="s">
        <v>191</v>
      </c>
      <c r="C28" s="51">
        <v>24</v>
      </c>
      <c r="D28" s="51">
        <v>10</v>
      </c>
      <c r="E28" s="51">
        <v>54</v>
      </c>
      <c r="F28" s="51">
        <v>49</v>
      </c>
      <c r="G28" s="51" t="s">
        <v>41</v>
      </c>
      <c r="H28" s="51" t="s">
        <v>41</v>
      </c>
      <c r="I28" s="51" t="s">
        <v>41</v>
      </c>
      <c r="J28" s="51" t="s">
        <v>41</v>
      </c>
      <c r="K28" s="51" t="s">
        <v>41</v>
      </c>
    </row>
    <row r="29" spans="1:11" ht="16.5" customHeight="1">
      <c r="A29" s="145" t="s">
        <v>178</v>
      </c>
      <c r="B29" s="66" t="s">
        <v>34</v>
      </c>
      <c r="C29" s="48">
        <v>16929</v>
      </c>
      <c r="D29" s="48">
        <v>18213</v>
      </c>
      <c r="E29" s="48">
        <v>19219</v>
      </c>
      <c r="F29" s="48">
        <v>17962</v>
      </c>
      <c r="G29" s="48">
        <v>18661</v>
      </c>
      <c r="H29" s="48">
        <v>19332</v>
      </c>
      <c r="I29" s="48">
        <v>20981</v>
      </c>
      <c r="J29" s="48">
        <v>21689</v>
      </c>
      <c r="K29" s="48">
        <v>22522</v>
      </c>
    </row>
    <row r="30" spans="1:11" ht="14.25" customHeight="1">
      <c r="A30" s="64"/>
      <c r="B30" s="70" t="s">
        <v>0</v>
      </c>
      <c r="C30" s="51">
        <v>14064</v>
      </c>
      <c r="D30" s="51">
        <v>15051</v>
      </c>
      <c r="E30" s="51">
        <v>15659</v>
      </c>
      <c r="F30" s="51">
        <v>14443</v>
      </c>
      <c r="G30" s="51">
        <v>15012</v>
      </c>
      <c r="H30" s="51">
        <v>15321</v>
      </c>
      <c r="I30" s="51">
        <v>16675</v>
      </c>
      <c r="J30" s="51">
        <v>16862</v>
      </c>
      <c r="K30" s="51">
        <v>17516</v>
      </c>
    </row>
    <row r="31" spans="1:11" ht="14.25" customHeight="1">
      <c r="A31" s="64"/>
      <c r="B31" s="70" t="s">
        <v>79</v>
      </c>
      <c r="C31" s="51">
        <v>2848</v>
      </c>
      <c r="D31" s="51">
        <v>3139</v>
      </c>
      <c r="E31" s="51">
        <v>3549</v>
      </c>
      <c r="F31" s="51">
        <v>3501</v>
      </c>
      <c r="G31" s="51">
        <v>3649</v>
      </c>
      <c r="H31" s="51">
        <v>4011</v>
      </c>
      <c r="I31" s="51">
        <v>4306</v>
      </c>
      <c r="J31" s="51">
        <v>4827</v>
      </c>
      <c r="K31" s="51">
        <v>5006</v>
      </c>
    </row>
    <row r="32" spans="1:11" ht="14.25" customHeight="1">
      <c r="A32" s="64"/>
      <c r="B32" s="70" t="s">
        <v>191</v>
      </c>
      <c r="C32" s="51">
        <v>17</v>
      </c>
      <c r="D32" s="51">
        <v>23</v>
      </c>
      <c r="E32" s="51">
        <v>11</v>
      </c>
      <c r="F32" s="51">
        <v>18</v>
      </c>
      <c r="G32" s="51" t="s">
        <v>41</v>
      </c>
      <c r="H32" s="51" t="s">
        <v>41</v>
      </c>
      <c r="I32" s="51" t="s">
        <v>41</v>
      </c>
      <c r="J32" s="51" t="s">
        <v>41</v>
      </c>
      <c r="K32" s="51" t="s">
        <v>41</v>
      </c>
    </row>
    <row r="33" spans="1:11" ht="16.5" customHeight="1">
      <c r="A33" s="145" t="s">
        <v>143</v>
      </c>
      <c r="B33" s="66" t="s">
        <v>34</v>
      </c>
      <c r="C33" s="48">
        <v>2762</v>
      </c>
      <c r="D33" s="48">
        <v>3105</v>
      </c>
      <c r="E33" s="48">
        <v>3240</v>
      </c>
      <c r="F33" s="48">
        <v>2822</v>
      </c>
      <c r="G33" s="48">
        <v>2644</v>
      </c>
      <c r="H33" s="48">
        <v>2725</v>
      </c>
      <c r="I33" s="48">
        <v>2672</v>
      </c>
      <c r="J33" s="48">
        <v>2337</v>
      </c>
      <c r="K33" s="48">
        <v>2332</v>
      </c>
    </row>
    <row r="34" spans="1:11" ht="14.25" customHeight="1">
      <c r="A34" s="64"/>
      <c r="B34" s="70" t="s">
        <v>0</v>
      </c>
      <c r="C34" s="51">
        <v>2271</v>
      </c>
      <c r="D34" s="51">
        <v>2611</v>
      </c>
      <c r="E34" s="51">
        <v>2663</v>
      </c>
      <c r="F34" s="51">
        <v>2322</v>
      </c>
      <c r="G34" s="51">
        <v>2133</v>
      </c>
      <c r="H34" s="51">
        <v>2227</v>
      </c>
      <c r="I34" s="51">
        <v>2193</v>
      </c>
      <c r="J34" s="51">
        <v>1886</v>
      </c>
      <c r="K34" s="51">
        <v>1926</v>
      </c>
    </row>
    <row r="35" spans="1:11" ht="14.25" customHeight="1">
      <c r="A35" s="64"/>
      <c r="B35" s="70" t="s">
        <v>79</v>
      </c>
      <c r="C35" s="51">
        <v>487</v>
      </c>
      <c r="D35" s="51">
        <v>494</v>
      </c>
      <c r="E35" s="51">
        <v>573</v>
      </c>
      <c r="F35" s="51">
        <v>500</v>
      </c>
      <c r="G35" s="51">
        <v>511</v>
      </c>
      <c r="H35" s="51">
        <v>498</v>
      </c>
      <c r="I35" s="51">
        <v>479</v>
      </c>
      <c r="J35" s="51">
        <v>451</v>
      </c>
      <c r="K35" s="51">
        <v>406</v>
      </c>
    </row>
    <row r="36" spans="1:11" ht="14.25" customHeight="1">
      <c r="A36" s="64"/>
      <c r="B36" s="70" t="s">
        <v>191</v>
      </c>
      <c r="C36" s="51">
        <v>4</v>
      </c>
      <c r="D36" s="51" t="s">
        <v>41</v>
      </c>
      <c r="E36" s="51">
        <v>4</v>
      </c>
      <c r="F36" s="51" t="s">
        <v>41</v>
      </c>
      <c r="G36" s="51" t="s">
        <v>41</v>
      </c>
      <c r="H36" s="51" t="s">
        <v>41</v>
      </c>
      <c r="I36" s="51" t="s">
        <v>41</v>
      </c>
      <c r="J36" s="51" t="s">
        <v>41</v>
      </c>
      <c r="K36" s="51" t="s">
        <v>41</v>
      </c>
    </row>
    <row r="37" spans="1:11" ht="16.5" customHeight="1">
      <c r="A37" s="145" t="s">
        <v>35</v>
      </c>
      <c r="B37" s="66" t="s">
        <v>34</v>
      </c>
      <c r="C37" s="48">
        <v>10230</v>
      </c>
      <c r="D37" s="48">
        <v>4723</v>
      </c>
      <c r="E37" s="48">
        <v>585</v>
      </c>
      <c r="F37" s="48">
        <v>10314</v>
      </c>
      <c r="G37" s="48">
        <v>14281</v>
      </c>
      <c r="H37" s="48">
        <v>6135</v>
      </c>
      <c r="I37" s="48">
        <v>6941</v>
      </c>
      <c r="J37" s="48">
        <v>3001</v>
      </c>
      <c r="K37" s="48">
        <v>1583</v>
      </c>
    </row>
    <row r="38" spans="1:11" ht="14.25" customHeight="1">
      <c r="A38" s="162"/>
      <c r="B38" s="70" t="s">
        <v>0</v>
      </c>
      <c r="C38" s="51">
        <v>8722</v>
      </c>
      <c r="D38" s="51">
        <v>3302</v>
      </c>
      <c r="E38" s="51">
        <v>359</v>
      </c>
      <c r="F38" s="51">
        <v>8164</v>
      </c>
      <c r="G38" s="51">
        <v>11552</v>
      </c>
      <c r="H38" s="51">
        <v>4763</v>
      </c>
      <c r="I38" s="51">
        <v>5521</v>
      </c>
      <c r="J38" s="51">
        <v>2279</v>
      </c>
      <c r="K38" s="51">
        <v>1196</v>
      </c>
    </row>
    <row r="39" spans="1:11" ht="14.25" customHeight="1">
      <c r="A39" s="157"/>
      <c r="B39" s="70" t="s">
        <v>79</v>
      </c>
      <c r="C39" s="51">
        <v>1495</v>
      </c>
      <c r="D39" s="51">
        <v>799</v>
      </c>
      <c r="E39" s="51">
        <v>64</v>
      </c>
      <c r="F39" s="51">
        <v>1807</v>
      </c>
      <c r="G39" s="51">
        <v>2503</v>
      </c>
      <c r="H39" s="51">
        <v>1135</v>
      </c>
      <c r="I39" s="51">
        <v>1420</v>
      </c>
      <c r="J39" s="51">
        <v>722</v>
      </c>
      <c r="K39" s="51">
        <v>387</v>
      </c>
    </row>
    <row r="40" spans="1:11" ht="14.25" customHeight="1">
      <c r="A40" s="110"/>
      <c r="B40" s="116" t="s">
        <v>191</v>
      </c>
      <c r="C40" s="126">
        <v>13</v>
      </c>
      <c r="D40" s="126">
        <v>622</v>
      </c>
      <c r="E40" s="126">
        <v>162</v>
      </c>
      <c r="F40" s="126">
        <v>343</v>
      </c>
      <c r="G40" s="126">
        <v>226</v>
      </c>
      <c r="H40" s="126">
        <v>237</v>
      </c>
      <c r="I40" s="126" t="s">
        <v>41</v>
      </c>
      <c r="J40" s="126" t="s">
        <v>41</v>
      </c>
      <c r="K40" s="126" t="s">
        <v>41</v>
      </c>
    </row>
    <row r="41" spans="1:11" ht="13.5" customHeight="1">
      <c r="A41" s="298" t="s">
        <v>345</v>
      </c>
      <c r="B41" s="298"/>
      <c r="C41" s="298"/>
      <c r="D41" s="298"/>
      <c r="E41" s="298"/>
      <c r="F41" s="298"/>
      <c r="G41" s="298"/>
      <c r="H41" s="298"/>
      <c r="I41" s="298"/>
      <c r="J41" s="1"/>
    </row>
    <row r="42" spans="1:11" ht="12">
      <c r="A42" s="16"/>
      <c r="E42" s="1"/>
      <c r="F42" s="1"/>
      <c r="G42" s="1"/>
      <c r="H42" s="1"/>
      <c r="I42" s="1"/>
      <c r="J42" s="1"/>
    </row>
    <row r="43" spans="1:11" ht="12">
      <c r="A43" s="11"/>
      <c r="E43" s="1"/>
      <c r="F43" s="1"/>
      <c r="G43" s="1"/>
      <c r="H43" s="1"/>
      <c r="I43" s="1"/>
      <c r="J43" s="1"/>
    </row>
    <row r="44" spans="1:11" ht="10.5" customHeight="1"/>
    <row r="45" spans="1:11" ht="12">
      <c r="A45" s="17"/>
    </row>
    <row r="46" spans="1:11" ht="12">
      <c r="A46" s="17"/>
    </row>
    <row r="47" spans="1:11" ht="12">
      <c r="A47" s="17"/>
    </row>
    <row r="48" spans="1:11" ht="12">
      <c r="A48" s="17"/>
    </row>
    <row r="71" spans="1:1">
      <c r="A71" s="19"/>
    </row>
    <row r="72" spans="1:1">
      <c r="A72" s="19"/>
    </row>
    <row r="73" spans="1:1">
      <c r="A73" s="19"/>
    </row>
  </sheetData>
  <mergeCells count="3">
    <mergeCell ref="A3:I3"/>
    <mergeCell ref="A41:I41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lha13" enableFormatConditionsCalculation="0">
    <tabColor indexed="26"/>
  </sheetPr>
  <dimension ref="A1:K41"/>
  <sheetViews>
    <sheetView workbookViewId="0">
      <selection sqref="A1:J1"/>
    </sheetView>
  </sheetViews>
  <sheetFormatPr defaultRowHeight="11.25"/>
  <cols>
    <col min="1" max="1" width="10.7109375" style="8" customWidth="1"/>
    <col min="2" max="2" width="2" style="8" customWidth="1"/>
    <col min="3" max="10" width="5.85546875" style="8" customWidth="1"/>
    <col min="11" max="11" width="5.85546875" style="1" customWidth="1"/>
    <col min="12" max="16384" width="9.140625" style="1"/>
  </cols>
  <sheetData>
    <row r="1" spans="1:11" s="2" customFormat="1" ht="27.75" customHeight="1">
      <c r="A1" s="283" t="s">
        <v>296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1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1" s="2" customFormat="1" ht="11.25" customHeight="1">
      <c r="A3" s="134" t="s">
        <v>40</v>
      </c>
      <c r="B3" s="43"/>
      <c r="C3" s="43"/>
      <c r="D3" s="43"/>
      <c r="E3" s="43"/>
      <c r="F3" s="43"/>
      <c r="G3" s="43"/>
      <c r="H3" s="43"/>
      <c r="I3" s="183"/>
      <c r="J3" s="183"/>
    </row>
    <row r="4" spans="1:11" ht="28.5" customHeight="1" thickBot="1">
      <c r="A4" s="141"/>
      <c r="B4" s="142"/>
      <c r="C4" s="171">
        <v>2000</v>
      </c>
      <c r="D4" s="168">
        <v>2001</v>
      </c>
      <c r="E4" s="168">
        <v>2002</v>
      </c>
      <c r="F4" s="168">
        <v>2003</v>
      </c>
      <c r="G4" s="168">
        <v>2004</v>
      </c>
      <c r="H4" s="168">
        <v>2005</v>
      </c>
      <c r="I4" s="168">
        <v>2006</v>
      </c>
      <c r="J4" s="168">
        <v>2007</v>
      </c>
      <c r="K4" s="168">
        <v>2008</v>
      </c>
    </row>
    <row r="5" spans="1:11" ht="16.5" customHeight="1" thickTop="1">
      <c r="A5" s="135" t="s">
        <v>23</v>
      </c>
      <c r="B5" s="140" t="s">
        <v>34</v>
      </c>
      <c r="C5" s="114">
        <v>368</v>
      </c>
      <c r="D5" s="114">
        <v>365</v>
      </c>
      <c r="E5" s="114">
        <v>357</v>
      </c>
      <c r="F5" s="114">
        <v>312</v>
      </c>
      <c r="G5" s="114">
        <v>306</v>
      </c>
      <c r="H5" s="114">
        <v>300</v>
      </c>
      <c r="I5" s="114">
        <v>253</v>
      </c>
      <c r="J5" s="114">
        <v>276</v>
      </c>
      <c r="K5" s="114">
        <v>231</v>
      </c>
    </row>
    <row r="6" spans="1:11" ht="14.25" customHeight="1">
      <c r="A6" s="63"/>
      <c r="B6" s="108" t="s">
        <v>0</v>
      </c>
      <c r="C6" s="114">
        <v>347</v>
      </c>
      <c r="D6" s="114">
        <v>352</v>
      </c>
      <c r="E6" s="114">
        <v>340</v>
      </c>
      <c r="F6" s="114">
        <v>293</v>
      </c>
      <c r="G6" s="114">
        <v>298</v>
      </c>
      <c r="H6" s="114">
        <v>287</v>
      </c>
      <c r="I6" s="114">
        <v>245</v>
      </c>
      <c r="J6" s="114">
        <v>269</v>
      </c>
      <c r="K6" s="114">
        <v>221</v>
      </c>
    </row>
    <row r="7" spans="1:11" ht="14.25" customHeight="1">
      <c r="A7" s="63"/>
      <c r="B7" s="108" t="s">
        <v>79</v>
      </c>
      <c r="C7" s="114">
        <v>21</v>
      </c>
      <c r="D7" s="114">
        <v>13</v>
      </c>
      <c r="E7" s="114">
        <v>17</v>
      </c>
      <c r="F7" s="114">
        <v>13</v>
      </c>
      <c r="G7" s="114">
        <v>8</v>
      </c>
      <c r="H7" s="114">
        <v>13</v>
      </c>
      <c r="I7" s="114">
        <v>8</v>
      </c>
      <c r="J7" s="114">
        <v>7</v>
      </c>
      <c r="K7" s="114">
        <v>10</v>
      </c>
    </row>
    <row r="8" spans="1:11" ht="14.25" customHeight="1">
      <c r="A8" s="63"/>
      <c r="B8" s="66" t="s">
        <v>191</v>
      </c>
      <c r="C8" s="114" t="s">
        <v>41</v>
      </c>
      <c r="D8" s="114" t="s">
        <v>41</v>
      </c>
      <c r="E8" s="114" t="s">
        <v>41</v>
      </c>
      <c r="F8" s="114">
        <v>6</v>
      </c>
      <c r="G8" s="114" t="s">
        <v>41</v>
      </c>
      <c r="H8" s="114" t="s">
        <v>41</v>
      </c>
      <c r="I8" s="114" t="s">
        <v>41</v>
      </c>
      <c r="J8" s="114" t="s">
        <v>41</v>
      </c>
      <c r="K8" s="114" t="s">
        <v>41</v>
      </c>
    </row>
    <row r="9" spans="1:11" ht="16.5" customHeight="1">
      <c r="A9" s="145" t="s">
        <v>186</v>
      </c>
      <c r="B9" s="66" t="s">
        <v>34</v>
      </c>
      <c r="C9" s="108">
        <v>6</v>
      </c>
      <c r="D9" s="108">
        <v>4</v>
      </c>
      <c r="E9" s="108">
        <v>2</v>
      </c>
      <c r="F9" s="108">
        <v>3</v>
      </c>
      <c r="G9" s="108">
        <v>2</v>
      </c>
      <c r="H9" s="108">
        <v>1</v>
      </c>
      <c r="I9" s="108">
        <v>1</v>
      </c>
      <c r="J9" s="108">
        <v>3</v>
      </c>
      <c r="K9" s="108">
        <v>1</v>
      </c>
    </row>
    <row r="10" spans="1:11" ht="14.25" customHeight="1">
      <c r="A10" s="64"/>
      <c r="B10" s="70" t="s">
        <v>0</v>
      </c>
      <c r="C10" s="120">
        <v>6</v>
      </c>
      <c r="D10" s="120">
        <v>4</v>
      </c>
      <c r="E10" s="120">
        <v>2</v>
      </c>
      <c r="F10" s="120">
        <v>2</v>
      </c>
      <c r="G10" s="120">
        <v>2</v>
      </c>
      <c r="H10" s="120">
        <v>1</v>
      </c>
      <c r="I10" s="120">
        <v>1</v>
      </c>
      <c r="J10" s="120">
        <v>3</v>
      </c>
      <c r="K10" s="120">
        <v>1</v>
      </c>
    </row>
    <row r="11" spans="1:11" ht="14.25" customHeight="1">
      <c r="A11" s="64"/>
      <c r="B11" s="70" t="s">
        <v>79</v>
      </c>
      <c r="C11" s="120" t="s">
        <v>41</v>
      </c>
      <c r="D11" s="120" t="s">
        <v>41</v>
      </c>
      <c r="E11" s="120" t="s">
        <v>41</v>
      </c>
      <c r="F11" s="120">
        <v>1</v>
      </c>
      <c r="G11" s="120" t="s">
        <v>41</v>
      </c>
      <c r="H11" s="120" t="s">
        <v>41</v>
      </c>
      <c r="I11" s="120" t="s">
        <v>41</v>
      </c>
      <c r="J11" s="120" t="s">
        <v>41</v>
      </c>
      <c r="K11" s="120" t="s">
        <v>41</v>
      </c>
    </row>
    <row r="12" spans="1:11" ht="14.25" customHeight="1">
      <c r="A12" s="64"/>
      <c r="B12" s="70" t="s">
        <v>191</v>
      </c>
      <c r="C12" s="120" t="s">
        <v>41</v>
      </c>
      <c r="D12" s="120" t="s">
        <v>41</v>
      </c>
      <c r="E12" s="120" t="s">
        <v>41</v>
      </c>
      <c r="F12" s="120" t="s">
        <v>41</v>
      </c>
      <c r="G12" s="120" t="s">
        <v>41</v>
      </c>
      <c r="H12" s="120" t="s">
        <v>41</v>
      </c>
      <c r="I12" s="120" t="s">
        <v>41</v>
      </c>
      <c r="J12" s="120" t="s">
        <v>41</v>
      </c>
      <c r="K12" s="120" t="s">
        <v>41</v>
      </c>
    </row>
    <row r="13" spans="1:11" ht="16.5" customHeight="1">
      <c r="A13" s="145" t="s">
        <v>174</v>
      </c>
      <c r="B13" s="66" t="s">
        <v>34</v>
      </c>
      <c r="C13" s="114">
        <v>31</v>
      </c>
      <c r="D13" s="114">
        <v>34</v>
      </c>
      <c r="E13" s="114">
        <v>23</v>
      </c>
      <c r="F13" s="114">
        <v>21</v>
      </c>
      <c r="G13" s="114">
        <v>27</v>
      </c>
      <c r="H13" s="114">
        <v>33</v>
      </c>
      <c r="I13" s="114">
        <v>19</v>
      </c>
      <c r="J13" s="114">
        <v>18</v>
      </c>
      <c r="K13" s="114">
        <v>13</v>
      </c>
    </row>
    <row r="14" spans="1:11" ht="14.25" customHeight="1">
      <c r="A14" s="64"/>
      <c r="B14" s="70" t="s">
        <v>0</v>
      </c>
      <c r="C14" s="120">
        <v>25</v>
      </c>
      <c r="D14" s="120">
        <v>33</v>
      </c>
      <c r="E14" s="120">
        <v>23</v>
      </c>
      <c r="F14" s="120">
        <v>21</v>
      </c>
      <c r="G14" s="120">
        <v>27</v>
      </c>
      <c r="H14" s="120">
        <v>33</v>
      </c>
      <c r="I14" s="120">
        <v>18</v>
      </c>
      <c r="J14" s="120">
        <v>18</v>
      </c>
      <c r="K14" s="120">
        <v>13</v>
      </c>
    </row>
    <row r="15" spans="1:11" ht="14.25" customHeight="1">
      <c r="A15" s="64"/>
      <c r="B15" s="70" t="s">
        <v>79</v>
      </c>
      <c r="C15" s="120">
        <v>6</v>
      </c>
      <c r="D15" s="120">
        <v>1</v>
      </c>
      <c r="E15" s="120" t="s">
        <v>41</v>
      </c>
      <c r="F15" s="120" t="s">
        <v>41</v>
      </c>
      <c r="G15" s="120" t="s">
        <v>41</v>
      </c>
      <c r="H15" s="120" t="s">
        <v>41</v>
      </c>
      <c r="I15" s="120">
        <v>1</v>
      </c>
      <c r="J15" s="120" t="s">
        <v>41</v>
      </c>
      <c r="K15" s="120" t="s">
        <v>41</v>
      </c>
    </row>
    <row r="16" spans="1:11" ht="14.25" customHeight="1">
      <c r="A16" s="64"/>
      <c r="B16" s="70" t="s">
        <v>191</v>
      </c>
      <c r="C16" s="120" t="s">
        <v>41</v>
      </c>
      <c r="D16" s="120" t="s">
        <v>41</v>
      </c>
      <c r="E16" s="120" t="s">
        <v>41</v>
      </c>
      <c r="F16" s="120" t="s">
        <v>41</v>
      </c>
      <c r="G16" s="120" t="s">
        <v>41</v>
      </c>
      <c r="H16" s="120" t="s">
        <v>41</v>
      </c>
      <c r="I16" s="120" t="s">
        <v>41</v>
      </c>
      <c r="J16" s="120" t="s">
        <v>41</v>
      </c>
      <c r="K16" s="120" t="s">
        <v>41</v>
      </c>
    </row>
    <row r="17" spans="1:11" ht="16.5" customHeight="1">
      <c r="A17" s="145" t="s">
        <v>175</v>
      </c>
      <c r="B17" s="66" t="s">
        <v>34</v>
      </c>
      <c r="C17" s="108">
        <v>76</v>
      </c>
      <c r="D17" s="108">
        <v>85</v>
      </c>
      <c r="E17" s="108">
        <v>74</v>
      </c>
      <c r="F17" s="108">
        <v>62</v>
      </c>
      <c r="G17" s="108">
        <v>59</v>
      </c>
      <c r="H17" s="108">
        <v>67</v>
      </c>
      <c r="I17" s="108">
        <v>38</v>
      </c>
      <c r="J17" s="108">
        <v>66</v>
      </c>
      <c r="K17" s="108">
        <v>45</v>
      </c>
    </row>
    <row r="18" spans="1:11" ht="14.25" customHeight="1">
      <c r="A18" s="64"/>
      <c r="B18" s="70" t="s">
        <v>0</v>
      </c>
      <c r="C18" s="120">
        <v>73</v>
      </c>
      <c r="D18" s="120">
        <v>82</v>
      </c>
      <c r="E18" s="120">
        <v>68</v>
      </c>
      <c r="F18" s="120">
        <v>58</v>
      </c>
      <c r="G18" s="120">
        <v>56</v>
      </c>
      <c r="H18" s="120">
        <v>64</v>
      </c>
      <c r="I18" s="120">
        <v>35</v>
      </c>
      <c r="J18" s="120">
        <v>65</v>
      </c>
      <c r="K18" s="120">
        <v>39</v>
      </c>
    </row>
    <row r="19" spans="1:11" ht="14.25" customHeight="1">
      <c r="A19" s="64"/>
      <c r="B19" s="70" t="s">
        <v>79</v>
      </c>
      <c r="C19" s="120">
        <v>3</v>
      </c>
      <c r="D19" s="120">
        <v>3</v>
      </c>
      <c r="E19" s="120">
        <v>6</v>
      </c>
      <c r="F19" s="120">
        <v>4</v>
      </c>
      <c r="G19" s="120">
        <v>3</v>
      </c>
      <c r="H19" s="120">
        <v>3</v>
      </c>
      <c r="I19" s="120">
        <v>3</v>
      </c>
      <c r="J19" s="120">
        <v>1</v>
      </c>
      <c r="K19" s="120">
        <v>6</v>
      </c>
    </row>
    <row r="20" spans="1:11" ht="14.25" customHeight="1">
      <c r="A20" s="64"/>
      <c r="B20" s="70" t="s">
        <v>191</v>
      </c>
      <c r="C20" s="120" t="s">
        <v>41</v>
      </c>
      <c r="D20" s="120" t="s">
        <v>41</v>
      </c>
      <c r="E20" s="120" t="s">
        <v>41</v>
      </c>
      <c r="F20" s="120" t="s">
        <v>41</v>
      </c>
      <c r="G20" s="120" t="s">
        <v>41</v>
      </c>
      <c r="H20" s="120" t="s">
        <v>41</v>
      </c>
      <c r="I20" s="120" t="s">
        <v>41</v>
      </c>
      <c r="J20" s="120" t="s">
        <v>41</v>
      </c>
      <c r="K20" s="120" t="s">
        <v>41</v>
      </c>
    </row>
    <row r="21" spans="1:11" ht="16.5" customHeight="1">
      <c r="A21" s="145" t="s">
        <v>176</v>
      </c>
      <c r="B21" s="66" t="s">
        <v>34</v>
      </c>
      <c r="C21" s="108">
        <v>75</v>
      </c>
      <c r="D21" s="108">
        <v>87</v>
      </c>
      <c r="E21" s="108">
        <v>95</v>
      </c>
      <c r="F21" s="108">
        <v>60</v>
      </c>
      <c r="G21" s="108">
        <v>82</v>
      </c>
      <c r="H21" s="108">
        <v>66</v>
      </c>
      <c r="I21" s="108">
        <v>65</v>
      </c>
      <c r="J21" s="108">
        <v>78</v>
      </c>
      <c r="K21" s="108">
        <v>56</v>
      </c>
    </row>
    <row r="22" spans="1:11" ht="14.25" customHeight="1">
      <c r="A22" s="64"/>
      <c r="B22" s="70" t="s">
        <v>0</v>
      </c>
      <c r="C22" s="120">
        <v>72</v>
      </c>
      <c r="D22" s="120">
        <v>84</v>
      </c>
      <c r="E22" s="120">
        <v>92</v>
      </c>
      <c r="F22" s="120">
        <v>57</v>
      </c>
      <c r="G22" s="120">
        <v>81</v>
      </c>
      <c r="H22" s="120">
        <v>60</v>
      </c>
      <c r="I22" s="120">
        <v>63</v>
      </c>
      <c r="J22" s="120">
        <v>75</v>
      </c>
      <c r="K22" s="120">
        <v>56</v>
      </c>
    </row>
    <row r="23" spans="1:11" ht="14.25" customHeight="1">
      <c r="A23" s="64"/>
      <c r="B23" s="70" t="s">
        <v>79</v>
      </c>
      <c r="C23" s="120">
        <v>3</v>
      </c>
      <c r="D23" s="120">
        <v>3</v>
      </c>
      <c r="E23" s="120">
        <v>3</v>
      </c>
      <c r="F23" s="120">
        <v>3</v>
      </c>
      <c r="G23" s="120">
        <v>1</v>
      </c>
      <c r="H23" s="120">
        <v>6</v>
      </c>
      <c r="I23" s="120">
        <v>2</v>
      </c>
      <c r="J23" s="120">
        <v>3</v>
      </c>
      <c r="K23" s="120" t="s">
        <v>41</v>
      </c>
    </row>
    <row r="24" spans="1:11" ht="14.25" customHeight="1">
      <c r="A24" s="64"/>
      <c r="B24" s="70" t="s">
        <v>191</v>
      </c>
      <c r="C24" s="120" t="s">
        <v>41</v>
      </c>
      <c r="D24" s="120" t="s">
        <v>41</v>
      </c>
      <c r="E24" s="120" t="s">
        <v>41</v>
      </c>
      <c r="F24" s="120" t="s">
        <v>41</v>
      </c>
      <c r="G24" s="120" t="s">
        <v>41</v>
      </c>
      <c r="H24" s="120" t="s">
        <v>41</v>
      </c>
      <c r="I24" s="120" t="s">
        <v>41</v>
      </c>
      <c r="J24" s="120" t="s">
        <v>41</v>
      </c>
      <c r="K24" s="120" t="s">
        <v>41</v>
      </c>
    </row>
    <row r="25" spans="1:11" ht="16.5" customHeight="1">
      <c r="A25" s="145" t="s">
        <v>177</v>
      </c>
      <c r="B25" s="66" t="s">
        <v>34</v>
      </c>
      <c r="C25" s="108">
        <v>88</v>
      </c>
      <c r="D25" s="108">
        <v>62</v>
      </c>
      <c r="E25" s="108">
        <v>78</v>
      </c>
      <c r="F25" s="108">
        <v>79</v>
      </c>
      <c r="G25" s="108">
        <v>63</v>
      </c>
      <c r="H25" s="108">
        <v>73</v>
      </c>
      <c r="I25" s="108">
        <v>75</v>
      </c>
      <c r="J25" s="108">
        <v>59</v>
      </c>
      <c r="K25" s="108">
        <v>69</v>
      </c>
    </row>
    <row r="26" spans="1:11" ht="14.25" customHeight="1">
      <c r="A26" s="64"/>
      <c r="B26" s="70" t="s">
        <v>0</v>
      </c>
      <c r="C26" s="120">
        <v>85</v>
      </c>
      <c r="D26" s="120">
        <v>61</v>
      </c>
      <c r="E26" s="120">
        <v>73</v>
      </c>
      <c r="F26" s="120">
        <v>76</v>
      </c>
      <c r="G26" s="120">
        <v>63</v>
      </c>
      <c r="H26" s="120">
        <v>70</v>
      </c>
      <c r="I26" s="120">
        <v>74</v>
      </c>
      <c r="J26" s="120">
        <v>56</v>
      </c>
      <c r="K26" s="120">
        <v>68</v>
      </c>
    </row>
    <row r="27" spans="1:11" ht="14.25" customHeight="1">
      <c r="A27" s="64"/>
      <c r="B27" s="70" t="s">
        <v>79</v>
      </c>
      <c r="C27" s="120">
        <v>3</v>
      </c>
      <c r="D27" s="120">
        <v>1</v>
      </c>
      <c r="E27" s="120">
        <v>5</v>
      </c>
      <c r="F27" s="120">
        <v>3</v>
      </c>
      <c r="G27" s="120" t="s">
        <v>41</v>
      </c>
      <c r="H27" s="120">
        <v>3</v>
      </c>
      <c r="I27" s="120">
        <v>1</v>
      </c>
      <c r="J27" s="120">
        <v>3</v>
      </c>
      <c r="K27" s="120">
        <v>1</v>
      </c>
    </row>
    <row r="28" spans="1:11" ht="14.25" customHeight="1">
      <c r="A28" s="64"/>
      <c r="B28" s="70" t="s">
        <v>191</v>
      </c>
      <c r="C28" s="120" t="s">
        <v>41</v>
      </c>
      <c r="D28" s="120" t="s">
        <v>41</v>
      </c>
      <c r="E28" s="120" t="s">
        <v>41</v>
      </c>
      <c r="F28" s="120" t="s">
        <v>41</v>
      </c>
      <c r="G28" s="120" t="s">
        <v>41</v>
      </c>
      <c r="H28" s="120" t="s">
        <v>41</v>
      </c>
      <c r="I28" s="120" t="s">
        <v>41</v>
      </c>
      <c r="J28" s="120" t="s">
        <v>41</v>
      </c>
      <c r="K28" s="120" t="s">
        <v>41</v>
      </c>
    </row>
    <row r="29" spans="1:11" ht="16.5" customHeight="1">
      <c r="A29" s="145" t="s">
        <v>178</v>
      </c>
      <c r="B29" s="66" t="s">
        <v>34</v>
      </c>
      <c r="C29" s="108">
        <v>62</v>
      </c>
      <c r="D29" s="108">
        <v>55</v>
      </c>
      <c r="E29" s="108">
        <v>38</v>
      </c>
      <c r="F29" s="108">
        <v>50</v>
      </c>
      <c r="G29" s="108">
        <v>54</v>
      </c>
      <c r="H29" s="108">
        <v>46</v>
      </c>
      <c r="I29" s="108">
        <v>42</v>
      </c>
      <c r="J29" s="108">
        <v>41</v>
      </c>
      <c r="K29" s="108">
        <v>32</v>
      </c>
    </row>
    <row r="30" spans="1:11" ht="14.25" customHeight="1">
      <c r="A30" s="64"/>
      <c r="B30" s="70" t="s">
        <v>0</v>
      </c>
      <c r="C30" s="120">
        <v>57</v>
      </c>
      <c r="D30" s="120">
        <v>51</v>
      </c>
      <c r="E30" s="120">
        <v>36</v>
      </c>
      <c r="F30" s="120">
        <v>48</v>
      </c>
      <c r="G30" s="120">
        <v>51</v>
      </c>
      <c r="H30" s="120">
        <v>45</v>
      </c>
      <c r="I30" s="120">
        <v>42</v>
      </c>
      <c r="J30" s="120">
        <v>41</v>
      </c>
      <c r="K30" s="120">
        <v>31</v>
      </c>
    </row>
    <row r="31" spans="1:11" ht="14.25" customHeight="1">
      <c r="A31" s="64"/>
      <c r="B31" s="70" t="s">
        <v>79</v>
      </c>
      <c r="C31" s="120">
        <v>5</v>
      </c>
      <c r="D31" s="120">
        <v>4</v>
      </c>
      <c r="E31" s="120">
        <v>2</v>
      </c>
      <c r="F31" s="120">
        <v>2</v>
      </c>
      <c r="G31" s="120">
        <v>3</v>
      </c>
      <c r="H31" s="120">
        <v>1</v>
      </c>
      <c r="I31" s="120" t="s">
        <v>41</v>
      </c>
      <c r="J31" s="120" t="s">
        <v>41</v>
      </c>
      <c r="K31" s="120">
        <v>1</v>
      </c>
    </row>
    <row r="32" spans="1:11" ht="14.25" customHeight="1">
      <c r="A32" s="64"/>
      <c r="B32" s="70" t="s">
        <v>191</v>
      </c>
      <c r="C32" s="120" t="s">
        <v>41</v>
      </c>
      <c r="D32" s="120" t="s">
        <v>41</v>
      </c>
      <c r="E32" s="120" t="s">
        <v>41</v>
      </c>
      <c r="F32" s="120" t="s">
        <v>41</v>
      </c>
      <c r="G32" s="120" t="s">
        <v>41</v>
      </c>
      <c r="H32" s="120" t="s">
        <v>41</v>
      </c>
      <c r="I32" s="120" t="s">
        <v>41</v>
      </c>
      <c r="J32" s="120" t="s">
        <v>41</v>
      </c>
      <c r="K32" s="120" t="s">
        <v>41</v>
      </c>
    </row>
    <row r="33" spans="1:11" ht="16.5" customHeight="1">
      <c r="A33" s="145" t="s">
        <v>143</v>
      </c>
      <c r="B33" s="66" t="s">
        <v>34</v>
      </c>
      <c r="C33" s="108">
        <v>15</v>
      </c>
      <c r="D33" s="108">
        <v>17</v>
      </c>
      <c r="E33" s="108">
        <v>20</v>
      </c>
      <c r="F33" s="108">
        <v>10</v>
      </c>
      <c r="G33" s="108">
        <v>11</v>
      </c>
      <c r="H33" s="108">
        <v>11</v>
      </c>
      <c r="I33" s="108">
        <v>11</v>
      </c>
      <c r="J33" s="108">
        <v>9</v>
      </c>
      <c r="K33" s="108">
        <v>11</v>
      </c>
    </row>
    <row r="34" spans="1:11" ht="14.25" customHeight="1">
      <c r="A34" s="64"/>
      <c r="B34" s="70" t="s">
        <v>0</v>
      </c>
      <c r="C34" s="120">
        <v>14</v>
      </c>
      <c r="D34" s="120">
        <v>17</v>
      </c>
      <c r="E34" s="120">
        <v>19</v>
      </c>
      <c r="F34" s="120">
        <v>10</v>
      </c>
      <c r="G34" s="120">
        <v>11</v>
      </c>
      <c r="H34" s="120">
        <v>11</v>
      </c>
      <c r="I34" s="120">
        <v>10</v>
      </c>
      <c r="J34" s="120">
        <v>9</v>
      </c>
      <c r="K34" s="120">
        <v>9</v>
      </c>
    </row>
    <row r="35" spans="1:11" ht="14.25" customHeight="1">
      <c r="A35" s="64"/>
      <c r="B35" s="70" t="s">
        <v>79</v>
      </c>
      <c r="C35" s="120">
        <v>1</v>
      </c>
      <c r="D35" s="120" t="s">
        <v>41</v>
      </c>
      <c r="E35" s="120">
        <v>1</v>
      </c>
      <c r="F35" s="120" t="s">
        <v>41</v>
      </c>
      <c r="G35" s="120" t="s">
        <v>41</v>
      </c>
      <c r="H35" s="120" t="s">
        <v>41</v>
      </c>
      <c r="I35" s="120">
        <v>1</v>
      </c>
      <c r="J35" s="120" t="s">
        <v>41</v>
      </c>
      <c r="K35" s="120">
        <v>2</v>
      </c>
    </row>
    <row r="36" spans="1:11" ht="14.25" customHeight="1">
      <c r="A36" s="64"/>
      <c r="B36" s="70" t="s">
        <v>191</v>
      </c>
      <c r="C36" s="120" t="s">
        <v>41</v>
      </c>
      <c r="D36" s="120" t="s">
        <v>41</v>
      </c>
      <c r="E36" s="120" t="s">
        <v>41</v>
      </c>
      <c r="F36" s="120" t="s">
        <v>41</v>
      </c>
      <c r="G36" s="120" t="s">
        <v>41</v>
      </c>
      <c r="H36" s="120" t="s">
        <v>41</v>
      </c>
      <c r="I36" s="120" t="s">
        <v>41</v>
      </c>
      <c r="J36" s="120" t="s">
        <v>41</v>
      </c>
      <c r="K36" s="120" t="s">
        <v>41</v>
      </c>
    </row>
    <row r="37" spans="1:11" ht="16.5" customHeight="1">
      <c r="A37" s="145" t="s">
        <v>35</v>
      </c>
      <c r="B37" s="66" t="s">
        <v>34</v>
      </c>
      <c r="C37" s="108">
        <v>15</v>
      </c>
      <c r="D37" s="108">
        <v>21</v>
      </c>
      <c r="E37" s="108">
        <v>27</v>
      </c>
      <c r="F37" s="108">
        <v>27</v>
      </c>
      <c r="G37" s="108">
        <v>8</v>
      </c>
      <c r="H37" s="108">
        <v>3</v>
      </c>
      <c r="I37" s="108">
        <v>2</v>
      </c>
      <c r="J37" s="108">
        <v>2</v>
      </c>
      <c r="K37" s="108">
        <v>4</v>
      </c>
    </row>
    <row r="38" spans="1:11" ht="14.25" customHeight="1">
      <c r="A38" s="162"/>
      <c r="B38" s="70" t="s">
        <v>0</v>
      </c>
      <c r="C38" s="120">
        <v>15</v>
      </c>
      <c r="D38" s="120">
        <v>20</v>
      </c>
      <c r="E38" s="120">
        <v>27</v>
      </c>
      <c r="F38" s="120">
        <v>21</v>
      </c>
      <c r="G38" s="120">
        <v>7</v>
      </c>
      <c r="H38" s="120">
        <v>3</v>
      </c>
      <c r="I38" s="120">
        <v>2</v>
      </c>
      <c r="J38" s="120">
        <v>2</v>
      </c>
      <c r="K38" s="120">
        <v>4</v>
      </c>
    </row>
    <row r="39" spans="1:11" ht="14.25" customHeight="1">
      <c r="A39" s="157"/>
      <c r="B39" s="70" t="s">
        <v>79</v>
      </c>
      <c r="C39" s="120" t="s">
        <v>41</v>
      </c>
      <c r="D39" s="120">
        <v>1</v>
      </c>
      <c r="E39" s="120" t="s">
        <v>41</v>
      </c>
      <c r="F39" s="120" t="s">
        <v>41</v>
      </c>
      <c r="G39" s="120">
        <v>1</v>
      </c>
      <c r="H39" s="120" t="s">
        <v>41</v>
      </c>
      <c r="I39" s="120" t="s">
        <v>41</v>
      </c>
      <c r="J39" s="120" t="s">
        <v>41</v>
      </c>
      <c r="K39" s="120" t="s">
        <v>41</v>
      </c>
    </row>
    <row r="40" spans="1:11" ht="14.25" customHeight="1">
      <c r="A40" s="110"/>
      <c r="B40" s="116" t="s">
        <v>191</v>
      </c>
      <c r="C40" s="165" t="s">
        <v>41</v>
      </c>
      <c r="D40" s="165" t="s">
        <v>41</v>
      </c>
      <c r="E40" s="165" t="s">
        <v>41</v>
      </c>
      <c r="F40" s="165">
        <v>6</v>
      </c>
      <c r="G40" s="165" t="s">
        <v>41</v>
      </c>
      <c r="H40" s="165" t="s">
        <v>41</v>
      </c>
      <c r="I40" s="165" t="s">
        <v>41</v>
      </c>
      <c r="J40" s="165" t="s">
        <v>41</v>
      </c>
      <c r="K40" s="165" t="s">
        <v>41</v>
      </c>
    </row>
    <row r="41" spans="1:11" ht="13.5" customHeight="1">
      <c r="A41" s="298" t="s">
        <v>345</v>
      </c>
      <c r="B41" s="298"/>
      <c r="C41" s="298"/>
      <c r="D41" s="298"/>
      <c r="E41" s="298"/>
      <c r="F41" s="298"/>
      <c r="G41" s="298"/>
      <c r="H41" s="298"/>
      <c r="I41" s="298"/>
      <c r="J41" s="10"/>
    </row>
  </sheetData>
  <mergeCells count="2">
    <mergeCell ref="A41:I41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olha14" enableFormatConditionsCalculation="0">
    <tabColor indexed="26"/>
  </sheetPr>
  <dimension ref="A1:IN31"/>
  <sheetViews>
    <sheetView workbookViewId="0">
      <selection sqref="A1:J1"/>
    </sheetView>
  </sheetViews>
  <sheetFormatPr defaultRowHeight="12.75"/>
  <cols>
    <col min="1" max="1" width="17.42578125" customWidth="1"/>
    <col min="2" max="10" width="6.42578125" customWidth="1"/>
  </cols>
  <sheetData>
    <row r="1" spans="1:248" s="41" customFormat="1" ht="27.75" customHeight="1">
      <c r="A1" s="285" t="s">
        <v>297</v>
      </c>
      <c r="B1" s="285"/>
      <c r="C1" s="285"/>
      <c r="D1" s="285"/>
      <c r="E1" s="285"/>
      <c r="F1" s="285"/>
      <c r="G1" s="285"/>
      <c r="H1" s="285"/>
      <c r="I1" s="285"/>
      <c r="J1" s="209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40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35" t="s">
        <v>23</v>
      </c>
      <c r="B5" s="137">
        <v>234192</v>
      </c>
      <c r="C5" s="117">
        <v>244936</v>
      </c>
      <c r="D5" s="117">
        <v>248097</v>
      </c>
      <c r="E5" s="117">
        <v>237222</v>
      </c>
      <c r="F5" s="117">
        <v>234109</v>
      </c>
      <c r="G5" s="117">
        <v>228884</v>
      </c>
      <c r="H5" s="117">
        <v>237392</v>
      </c>
      <c r="I5" s="117">
        <v>237409</v>
      </c>
      <c r="J5" s="117">
        <v>240018</v>
      </c>
    </row>
    <row r="6" spans="1:248" ht="20.25" customHeight="1">
      <c r="A6" s="145" t="s">
        <v>40</v>
      </c>
      <c r="B6" s="120">
        <v>212367</v>
      </c>
      <c r="C6" s="120">
        <v>232126</v>
      </c>
      <c r="D6" s="120">
        <v>232561</v>
      </c>
      <c r="E6" s="120">
        <v>220284</v>
      </c>
      <c r="F6" s="120">
        <v>217682</v>
      </c>
      <c r="G6" s="120">
        <v>213919</v>
      </c>
      <c r="H6" s="120">
        <v>217942</v>
      </c>
      <c r="I6" s="120">
        <v>217751</v>
      </c>
      <c r="J6" s="120">
        <v>224864</v>
      </c>
    </row>
    <row r="7" spans="1:248" ht="15" customHeight="1">
      <c r="A7" s="145" t="s">
        <v>158</v>
      </c>
      <c r="B7" s="120">
        <v>900</v>
      </c>
      <c r="C7" s="120">
        <v>1169</v>
      </c>
      <c r="D7" s="120">
        <v>1264</v>
      </c>
      <c r="E7" s="120">
        <v>1217</v>
      </c>
      <c r="F7" s="120">
        <v>1426</v>
      </c>
      <c r="G7" s="120">
        <v>1240</v>
      </c>
      <c r="H7" s="120">
        <v>1315</v>
      </c>
      <c r="I7" s="120">
        <v>1653</v>
      </c>
      <c r="J7" s="120">
        <v>1784</v>
      </c>
    </row>
    <row r="8" spans="1:248" ht="15" customHeight="1">
      <c r="A8" s="145" t="s">
        <v>159</v>
      </c>
      <c r="B8" s="120">
        <v>697</v>
      </c>
      <c r="C8" s="120">
        <v>1111</v>
      </c>
      <c r="D8" s="120">
        <v>1085</v>
      </c>
      <c r="E8" s="120">
        <v>863</v>
      </c>
      <c r="F8" s="120">
        <v>959</v>
      </c>
      <c r="G8" s="120">
        <v>902</v>
      </c>
      <c r="H8" s="120">
        <v>968</v>
      </c>
      <c r="I8" s="120">
        <v>1098</v>
      </c>
      <c r="J8" s="120">
        <v>937</v>
      </c>
    </row>
    <row r="9" spans="1:248" ht="15" customHeight="1">
      <c r="A9" s="145" t="s">
        <v>160</v>
      </c>
      <c r="B9" s="120">
        <v>167</v>
      </c>
      <c r="C9" s="120">
        <v>230</v>
      </c>
      <c r="D9" s="120">
        <v>222</v>
      </c>
      <c r="E9" s="120">
        <v>143</v>
      </c>
      <c r="F9" s="120">
        <v>189</v>
      </c>
      <c r="G9" s="120">
        <v>156</v>
      </c>
      <c r="H9" s="120">
        <v>162</v>
      </c>
      <c r="I9" s="120">
        <v>169</v>
      </c>
      <c r="J9" s="120">
        <v>237</v>
      </c>
    </row>
    <row r="10" spans="1:248" ht="15" customHeight="1">
      <c r="A10" s="145" t="s">
        <v>161</v>
      </c>
      <c r="B10" s="120">
        <v>340</v>
      </c>
      <c r="C10" s="120">
        <v>509</v>
      </c>
      <c r="D10" s="120">
        <v>614</v>
      </c>
      <c r="E10" s="120">
        <v>512</v>
      </c>
      <c r="F10" s="120">
        <v>517</v>
      </c>
      <c r="G10" s="120">
        <v>558</v>
      </c>
      <c r="H10" s="120">
        <v>560</v>
      </c>
      <c r="I10" s="120">
        <v>620</v>
      </c>
      <c r="J10" s="120">
        <v>628</v>
      </c>
    </row>
    <row r="11" spans="1:248" ht="15" customHeight="1">
      <c r="A11" s="145" t="s">
        <v>162</v>
      </c>
      <c r="B11" s="120">
        <v>581</v>
      </c>
      <c r="C11" s="120">
        <v>867</v>
      </c>
      <c r="D11" s="120">
        <v>860</v>
      </c>
      <c r="E11" s="120">
        <v>611</v>
      </c>
      <c r="F11" s="120">
        <v>782</v>
      </c>
      <c r="G11" s="120">
        <v>678</v>
      </c>
      <c r="H11" s="120">
        <v>947</v>
      </c>
      <c r="I11" s="120">
        <v>1092</v>
      </c>
      <c r="J11" s="120">
        <v>886</v>
      </c>
    </row>
    <row r="12" spans="1:248" ht="15" customHeight="1">
      <c r="A12" s="145" t="s">
        <v>164</v>
      </c>
      <c r="B12" s="120">
        <v>100</v>
      </c>
      <c r="C12" s="120">
        <v>194</v>
      </c>
      <c r="D12" s="120">
        <v>138</v>
      </c>
      <c r="E12" s="120">
        <v>169</v>
      </c>
      <c r="F12" s="120">
        <v>199</v>
      </c>
      <c r="G12" s="120">
        <v>229</v>
      </c>
      <c r="H12" s="120">
        <v>247</v>
      </c>
      <c r="I12" s="120">
        <v>247</v>
      </c>
      <c r="J12" s="120">
        <v>224</v>
      </c>
    </row>
    <row r="13" spans="1:248" ht="15" customHeight="1">
      <c r="A13" s="145" t="s">
        <v>163</v>
      </c>
      <c r="B13" s="120">
        <v>385</v>
      </c>
      <c r="C13" s="120">
        <v>1420</v>
      </c>
      <c r="D13" s="120">
        <v>2026</v>
      </c>
      <c r="E13" s="120">
        <v>1820</v>
      </c>
      <c r="F13" s="120">
        <v>2345</v>
      </c>
      <c r="G13" s="120">
        <v>2474</v>
      </c>
      <c r="H13" s="120">
        <v>2627</v>
      </c>
      <c r="I13" s="120">
        <v>3142</v>
      </c>
      <c r="J13" s="120">
        <v>3557</v>
      </c>
    </row>
    <row r="14" spans="1:248" ht="15" customHeight="1">
      <c r="A14" s="145" t="s">
        <v>165</v>
      </c>
      <c r="B14" s="120">
        <v>809</v>
      </c>
      <c r="C14" s="120">
        <v>5817</v>
      </c>
      <c r="D14" s="120">
        <v>7337</v>
      </c>
      <c r="E14" s="120">
        <v>5399</v>
      </c>
      <c r="F14" s="120">
        <v>5550</v>
      </c>
      <c r="G14" s="120">
        <v>5010</v>
      </c>
      <c r="H14" s="120">
        <v>4789</v>
      </c>
      <c r="I14" s="120">
        <v>4488</v>
      </c>
      <c r="J14" s="120">
        <v>3980</v>
      </c>
    </row>
    <row r="15" spans="1:248" ht="15" customHeight="1">
      <c r="A15" s="145" t="s">
        <v>35</v>
      </c>
      <c r="B15" s="120">
        <v>17846</v>
      </c>
      <c r="C15" s="120">
        <v>1493</v>
      </c>
      <c r="D15" s="120">
        <v>1990</v>
      </c>
      <c r="E15" s="120">
        <v>6204</v>
      </c>
      <c r="F15" s="120">
        <v>4460</v>
      </c>
      <c r="G15" s="120">
        <v>3718</v>
      </c>
      <c r="H15" s="120">
        <v>7835</v>
      </c>
      <c r="I15" s="165">
        <v>7149</v>
      </c>
      <c r="J15" s="165">
        <v>2921</v>
      </c>
    </row>
    <row r="16" spans="1:248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</row>
    <row r="18" spans="1:9">
      <c r="G18" s="86"/>
      <c r="H18" s="37"/>
      <c r="I18" s="37"/>
    </row>
    <row r="19" spans="1:9">
      <c r="G19" s="86"/>
      <c r="H19" s="86"/>
      <c r="I19" s="86"/>
    </row>
    <row r="21" spans="1:9" ht="13.5" customHeight="1"/>
    <row r="30" spans="1:9">
      <c r="A30" s="159"/>
    </row>
    <row r="31" spans="1:9" ht="12.75" customHeight="1"/>
  </sheetData>
  <mergeCells count="32">
    <mergeCell ref="FU1:GB1"/>
    <mergeCell ref="GC1:GJ1"/>
    <mergeCell ref="GK1:GR1"/>
    <mergeCell ref="HY1:IF1"/>
    <mergeCell ref="IG1:IN1"/>
    <mergeCell ref="GS1:GZ1"/>
    <mergeCell ref="HA1:HH1"/>
    <mergeCell ref="HI1:HP1"/>
    <mergeCell ref="HQ1:HX1"/>
    <mergeCell ref="EO1:EV1"/>
    <mergeCell ref="EW1:FD1"/>
    <mergeCell ref="FE1:FL1"/>
    <mergeCell ref="FM1:FT1"/>
    <mergeCell ref="DI1:DP1"/>
    <mergeCell ref="DQ1:DX1"/>
    <mergeCell ref="DY1:EF1"/>
    <mergeCell ref="EG1:EN1"/>
    <mergeCell ref="CS1:CZ1"/>
    <mergeCell ref="DA1:DH1"/>
    <mergeCell ref="AW1:BD1"/>
    <mergeCell ref="BE1:BL1"/>
    <mergeCell ref="BM1:BT1"/>
    <mergeCell ref="BU1:CB1"/>
    <mergeCell ref="A16:H16"/>
    <mergeCell ref="A1:I1"/>
    <mergeCell ref="CC1:CJ1"/>
    <mergeCell ref="CK1:CR1"/>
    <mergeCell ref="Q1:X1"/>
    <mergeCell ref="Y1:AF1"/>
    <mergeCell ref="AG1:AN1"/>
    <mergeCell ref="AO1:AV1"/>
    <mergeCell ref="A3:H3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olha15" enableFormatConditionsCalculation="0">
    <tabColor indexed="26"/>
  </sheetPr>
  <dimension ref="A1:IN17"/>
  <sheetViews>
    <sheetView workbookViewId="0">
      <selection sqref="A1:J1"/>
    </sheetView>
  </sheetViews>
  <sheetFormatPr defaultRowHeight="12.75"/>
  <cols>
    <col min="1" max="1" width="17.42578125" customWidth="1"/>
    <col min="2" max="10" width="6" customWidth="1"/>
  </cols>
  <sheetData>
    <row r="1" spans="1:248" s="41" customFormat="1" ht="25.5" customHeight="1">
      <c r="A1" s="285" t="s">
        <v>298</v>
      </c>
      <c r="B1" s="285"/>
      <c r="C1" s="285"/>
      <c r="D1" s="285"/>
      <c r="E1" s="285"/>
      <c r="F1" s="285"/>
      <c r="G1" s="285"/>
      <c r="H1" s="285"/>
      <c r="I1" s="285"/>
      <c r="J1" s="209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251"/>
      <c r="J3" s="252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35" t="s">
        <v>23</v>
      </c>
      <c r="B5" s="137">
        <v>368</v>
      </c>
      <c r="C5" s="137">
        <v>365</v>
      </c>
      <c r="D5" s="137">
        <v>357</v>
      </c>
      <c r="E5" s="137">
        <v>312</v>
      </c>
      <c r="F5" s="137">
        <v>306</v>
      </c>
      <c r="G5" s="137">
        <v>300</v>
      </c>
      <c r="H5" s="137">
        <v>253</v>
      </c>
      <c r="I5" s="137">
        <v>276</v>
      </c>
      <c r="J5" s="137">
        <v>231</v>
      </c>
    </row>
    <row r="6" spans="1:248" ht="20.25" customHeight="1">
      <c r="A6" s="145" t="s">
        <v>40</v>
      </c>
      <c r="B6" s="120">
        <v>299</v>
      </c>
      <c r="C6" s="120">
        <v>320</v>
      </c>
      <c r="D6" s="120">
        <v>327</v>
      </c>
      <c r="E6" s="120">
        <v>264</v>
      </c>
      <c r="F6" s="120">
        <v>274</v>
      </c>
      <c r="G6" s="120">
        <v>274</v>
      </c>
      <c r="H6" s="120">
        <v>239</v>
      </c>
      <c r="I6" s="120">
        <v>256</v>
      </c>
      <c r="J6" s="120">
        <v>218</v>
      </c>
    </row>
    <row r="7" spans="1:248" ht="15" customHeight="1">
      <c r="A7" s="145" t="s">
        <v>158</v>
      </c>
      <c r="B7" s="120">
        <v>2</v>
      </c>
      <c r="C7" s="120">
        <v>3</v>
      </c>
      <c r="D7" s="120">
        <v>2</v>
      </c>
      <c r="E7" s="120" t="s">
        <v>41</v>
      </c>
      <c r="F7" s="120">
        <v>2</v>
      </c>
      <c r="G7" s="120">
        <v>1</v>
      </c>
      <c r="H7" s="120" t="s">
        <v>41</v>
      </c>
      <c r="I7" s="120">
        <v>1</v>
      </c>
      <c r="J7" s="120">
        <v>1</v>
      </c>
    </row>
    <row r="8" spans="1:248" ht="15" customHeight="1">
      <c r="A8" s="145" t="s">
        <v>159</v>
      </c>
      <c r="B8" s="120" t="s">
        <v>41</v>
      </c>
      <c r="C8" s="120">
        <v>1</v>
      </c>
      <c r="D8" s="120">
        <v>1</v>
      </c>
      <c r="E8" s="120">
        <v>4</v>
      </c>
      <c r="F8" s="120">
        <v>2</v>
      </c>
      <c r="G8" s="120">
        <v>2</v>
      </c>
      <c r="H8" s="120" t="s">
        <v>41</v>
      </c>
      <c r="I8" s="120">
        <v>2</v>
      </c>
      <c r="J8" s="120">
        <v>1</v>
      </c>
    </row>
    <row r="9" spans="1:248" ht="15" customHeight="1">
      <c r="A9" s="145" t="s">
        <v>160</v>
      </c>
      <c r="B9" s="120" t="s">
        <v>41</v>
      </c>
      <c r="C9" s="120" t="s">
        <v>41</v>
      </c>
      <c r="D9" s="120" t="s">
        <v>41</v>
      </c>
      <c r="E9" s="120">
        <v>1</v>
      </c>
      <c r="F9" s="120">
        <v>1</v>
      </c>
      <c r="G9" s="120">
        <v>1</v>
      </c>
      <c r="H9" s="120" t="s">
        <v>41</v>
      </c>
      <c r="I9" s="120">
        <v>2</v>
      </c>
      <c r="J9" s="120" t="s">
        <v>41</v>
      </c>
    </row>
    <row r="10" spans="1:248" ht="15" customHeight="1">
      <c r="A10" s="145" t="s">
        <v>161</v>
      </c>
      <c r="B10" s="120">
        <v>1</v>
      </c>
      <c r="C10" s="120">
        <v>3</v>
      </c>
      <c r="D10" s="120">
        <v>3</v>
      </c>
      <c r="E10" s="120">
        <v>2</v>
      </c>
      <c r="F10" s="120">
        <v>1</v>
      </c>
      <c r="G10" s="120">
        <v>2</v>
      </c>
      <c r="H10" s="120" t="s">
        <v>41</v>
      </c>
      <c r="I10" s="120" t="s">
        <v>41</v>
      </c>
      <c r="J10" s="120" t="s">
        <v>41</v>
      </c>
    </row>
    <row r="11" spans="1:248" ht="15" customHeight="1">
      <c r="A11" s="145" t="s">
        <v>162</v>
      </c>
      <c r="B11" s="120">
        <v>4</v>
      </c>
      <c r="C11" s="120">
        <v>7</v>
      </c>
      <c r="D11" s="120">
        <v>3</v>
      </c>
      <c r="E11" s="120">
        <v>3</v>
      </c>
      <c r="F11" s="120">
        <v>2</v>
      </c>
      <c r="G11" s="120">
        <v>3</v>
      </c>
      <c r="H11" s="120" t="s">
        <v>41</v>
      </c>
      <c r="I11" s="120">
        <v>1</v>
      </c>
      <c r="J11" s="120">
        <v>1</v>
      </c>
    </row>
    <row r="12" spans="1:248" ht="15" customHeight="1">
      <c r="A12" s="145" t="s">
        <v>164</v>
      </c>
      <c r="B12" s="120" t="s">
        <v>41</v>
      </c>
      <c r="C12" s="120" t="s">
        <v>41</v>
      </c>
      <c r="D12" s="120">
        <v>1</v>
      </c>
      <c r="E12" s="120">
        <v>1</v>
      </c>
      <c r="F12" s="120" t="s">
        <v>41</v>
      </c>
      <c r="G12" s="120" t="s">
        <v>41</v>
      </c>
      <c r="H12" s="120" t="s">
        <v>41</v>
      </c>
      <c r="I12" s="120" t="s">
        <v>41</v>
      </c>
      <c r="J12" s="120" t="s">
        <v>41</v>
      </c>
    </row>
    <row r="13" spans="1:248" ht="15" customHeight="1">
      <c r="A13" s="145" t="s">
        <v>163</v>
      </c>
      <c r="B13" s="120">
        <v>2</v>
      </c>
      <c r="C13" s="120">
        <v>1</v>
      </c>
      <c r="D13" s="120">
        <v>4</v>
      </c>
      <c r="E13" s="120">
        <v>4</v>
      </c>
      <c r="F13" s="120">
        <v>4</v>
      </c>
      <c r="G13" s="120">
        <v>4</v>
      </c>
      <c r="H13" s="120">
        <v>4</v>
      </c>
      <c r="I13" s="120">
        <v>4</v>
      </c>
      <c r="J13" s="120">
        <v>6</v>
      </c>
    </row>
    <row r="14" spans="1:248" ht="15" customHeight="1">
      <c r="A14" s="145" t="s">
        <v>165</v>
      </c>
      <c r="B14" s="120">
        <v>6</v>
      </c>
      <c r="C14" s="120">
        <v>30</v>
      </c>
      <c r="D14" s="120">
        <v>16</v>
      </c>
      <c r="E14" s="120">
        <v>22</v>
      </c>
      <c r="F14" s="120">
        <v>17</v>
      </c>
      <c r="G14" s="120">
        <v>13</v>
      </c>
      <c r="H14" s="120">
        <v>10</v>
      </c>
      <c r="I14" s="120">
        <v>10</v>
      </c>
      <c r="J14" s="120">
        <v>4</v>
      </c>
    </row>
    <row r="15" spans="1:248" ht="15" customHeight="1">
      <c r="A15" s="145" t="s">
        <v>35</v>
      </c>
      <c r="B15" s="120">
        <v>54</v>
      </c>
      <c r="C15" s="120" t="s">
        <v>41</v>
      </c>
      <c r="D15" s="120" t="s">
        <v>41</v>
      </c>
      <c r="E15" s="120">
        <v>11</v>
      </c>
      <c r="F15" s="120">
        <v>3</v>
      </c>
      <c r="G15" s="120" t="s">
        <v>41</v>
      </c>
      <c r="H15" s="120" t="s">
        <v>41</v>
      </c>
      <c r="I15" s="120" t="s">
        <v>41</v>
      </c>
      <c r="J15" s="120" t="s">
        <v>41</v>
      </c>
    </row>
    <row r="16" spans="1:248" ht="13.5" customHeight="1">
      <c r="A16" s="233" t="s">
        <v>345</v>
      </c>
      <c r="B16" s="125"/>
      <c r="C16" s="125"/>
      <c r="D16" s="125"/>
      <c r="E16" s="125"/>
      <c r="F16" s="125"/>
      <c r="G16" s="125"/>
      <c r="H16" s="125"/>
      <c r="I16" s="125"/>
      <c r="J16" s="213"/>
    </row>
    <row r="17" spans="1:6">
      <c r="A17" s="289"/>
      <c r="B17" s="289"/>
      <c r="C17" s="289"/>
      <c r="D17" s="289"/>
      <c r="E17" s="289"/>
      <c r="F17" s="289"/>
    </row>
  </sheetData>
  <mergeCells count="32">
    <mergeCell ref="FU1:GB1"/>
    <mergeCell ref="GC1:GJ1"/>
    <mergeCell ref="GK1:GR1"/>
    <mergeCell ref="GS1:GZ1"/>
    <mergeCell ref="IG1:IN1"/>
    <mergeCell ref="HA1:HH1"/>
    <mergeCell ref="HI1:HP1"/>
    <mergeCell ref="HQ1:HX1"/>
    <mergeCell ref="HY1:IF1"/>
    <mergeCell ref="EW1:FD1"/>
    <mergeCell ref="FE1:FL1"/>
    <mergeCell ref="FM1:FT1"/>
    <mergeCell ref="A17:F17"/>
    <mergeCell ref="DQ1:DX1"/>
    <mergeCell ref="DY1:EF1"/>
    <mergeCell ref="EG1:EN1"/>
    <mergeCell ref="EO1:EV1"/>
    <mergeCell ref="CK1:CR1"/>
    <mergeCell ref="CS1:CZ1"/>
    <mergeCell ref="DA1:DH1"/>
    <mergeCell ref="DI1:DP1"/>
    <mergeCell ref="BE1:BL1"/>
    <mergeCell ref="BM1:BT1"/>
    <mergeCell ref="BU1:CB1"/>
    <mergeCell ref="CC1:CJ1"/>
    <mergeCell ref="Y1:AF1"/>
    <mergeCell ref="AG1:AN1"/>
    <mergeCell ref="AO1:AV1"/>
    <mergeCell ref="AW1:BD1"/>
    <mergeCell ref="A3:H3"/>
    <mergeCell ref="A1:I1"/>
    <mergeCell ref="Q1:X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lha16" enableFormatConditionsCalculation="0">
    <tabColor indexed="26"/>
  </sheetPr>
  <dimension ref="A1:IM13"/>
  <sheetViews>
    <sheetView workbookViewId="0">
      <selection sqref="A1:J1"/>
    </sheetView>
  </sheetViews>
  <sheetFormatPr defaultRowHeight="12.75"/>
  <cols>
    <col min="1" max="1" width="32.140625" customWidth="1"/>
    <col min="2" max="10" width="6.5703125" customWidth="1"/>
  </cols>
  <sheetData>
    <row r="1" spans="1:247" s="41" customFormat="1" ht="25.5" customHeight="1">
      <c r="A1" s="285" t="s">
        <v>299</v>
      </c>
      <c r="B1" s="285"/>
      <c r="C1" s="285"/>
      <c r="D1" s="285"/>
      <c r="E1" s="285"/>
      <c r="F1" s="285"/>
      <c r="G1" s="285"/>
      <c r="H1" s="285"/>
      <c r="I1" s="285"/>
      <c r="J1" s="209"/>
      <c r="K1" s="209"/>
      <c r="L1" s="209"/>
      <c r="M1" s="209"/>
      <c r="N1" s="209"/>
      <c r="O1" s="209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</row>
    <row r="2" spans="1:24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</row>
    <row r="3" spans="1:247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251"/>
      <c r="J3" s="252"/>
    </row>
    <row r="4" spans="1:24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7" ht="20.25" customHeight="1" thickTop="1">
      <c r="A5" s="135" t="s">
        <v>23</v>
      </c>
      <c r="B5" s="136">
        <v>234192</v>
      </c>
      <c r="C5" s="118">
        <v>244936</v>
      </c>
      <c r="D5" s="118">
        <v>248097</v>
      </c>
      <c r="E5" s="118">
        <v>237222</v>
      </c>
      <c r="F5" s="118">
        <v>234109</v>
      </c>
      <c r="G5" s="118">
        <v>228884</v>
      </c>
      <c r="H5" s="118">
        <v>237392</v>
      </c>
      <c r="I5" s="118">
        <v>237409</v>
      </c>
      <c r="J5" s="118">
        <v>240018</v>
      </c>
    </row>
    <row r="6" spans="1:247" ht="20.25" customHeight="1">
      <c r="A6" s="145" t="s">
        <v>197</v>
      </c>
      <c r="B6" s="120">
        <v>189488</v>
      </c>
      <c r="C6" s="120">
        <v>214670</v>
      </c>
      <c r="D6" s="120">
        <v>211448</v>
      </c>
      <c r="E6" s="120">
        <v>200691</v>
      </c>
      <c r="F6" s="120">
        <v>200846</v>
      </c>
      <c r="G6" s="120">
        <v>198255</v>
      </c>
      <c r="H6" s="120">
        <v>207757</v>
      </c>
      <c r="I6" s="120">
        <v>213391</v>
      </c>
      <c r="J6" s="120">
        <v>220880</v>
      </c>
    </row>
    <row r="7" spans="1:247" ht="15" customHeight="1">
      <c r="A7" s="145" t="s">
        <v>202</v>
      </c>
      <c r="B7" s="120">
        <v>18752</v>
      </c>
      <c r="C7" s="120">
        <v>22362</v>
      </c>
      <c r="D7" s="120">
        <v>23790</v>
      </c>
      <c r="E7" s="120">
        <v>23511</v>
      </c>
      <c r="F7" s="120">
        <v>23551</v>
      </c>
      <c r="G7" s="120">
        <v>22385</v>
      </c>
      <c r="H7" s="120">
        <v>24521</v>
      </c>
      <c r="I7" s="120">
        <v>14237</v>
      </c>
      <c r="J7" s="120">
        <v>12199</v>
      </c>
    </row>
    <row r="8" spans="1:247" ht="15" customHeight="1">
      <c r="A8" s="145" t="s">
        <v>94</v>
      </c>
      <c r="B8" s="120">
        <v>373</v>
      </c>
      <c r="C8" s="120">
        <v>227</v>
      </c>
      <c r="D8" s="120">
        <v>1540</v>
      </c>
      <c r="E8" s="120">
        <v>193</v>
      </c>
      <c r="F8" s="120">
        <v>151</v>
      </c>
      <c r="G8" s="120">
        <v>99</v>
      </c>
      <c r="H8" s="120">
        <v>78</v>
      </c>
      <c r="I8" s="120">
        <v>4</v>
      </c>
      <c r="J8" s="120">
        <v>10</v>
      </c>
    </row>
    <row r="9" spans="1:247" ht="15" customHeight="1">
      <c r="A9" s="145" t="s">
        <v>201</v>
      </c>
      <c r="B9" s="120">
        <v>551</v>
      </c>
      <c r="C9" s="120">
        <v>543</v>
      </c>
      <c r="D9" s="120">
        <v>701</v>
      </c>
      <c r="E9" s="120">
        <v>578</v>
      </c>
      <c r="F9" s="120">
        <v>478</v>
      </c>
      <c r="G9" s="120">
        <v>400</v>
      </c>
      <c r="H9" s="120">
        <v>320</v>
      </c>
      <c r="I9" s="120">
        <v>539</v>
      </c>
      <c r="J9" s="120">
        <v>491</v>
      </c>
    </row>
    <row r="10" spans="1:247" ht="15" customHeight="1">
      <c r="A10" s="145" t="s">
        <v>189</v>
      </c>
      <c r="B10" s="120">
        <v>4924</v>
      </c>
      <c r="C10" s="120">
        <v>4557</v>
      </c>
      <c r="D10" s="120">
        <v>4831</v>
      </c>
      <c r="E10" s="120">
        <v>3869</v>
      </c>
      <c r="F10" s="120">
        <v>2983</v>
      </c>
      <c r="G10" s="120">
        <v>2451</v>
      </c>
      <c r="H10" s="120">
        <v>1467</v>
      </c>
      <c r="I10" s="120">
        <v>3188</v>
      </c>
      <c r="J10" s="120">
        <v>3221</v>
      </c>
    </row>
    <row r="11" spans="1:247" ht="15" customHeight="1">
      <c r="A11" s="145" t="s">
        <v>165</v>
      </c>
      <c r="B11" s="120">
        <v>1453</v>
      </c>
      <c r="C11" s="120">
        <v>1437</v>
      </c>
      <c r="D11" s="120">
        <v>1489</v>
      </c>
      <c r="E11" s="120">
        <v>5948</v>
      </c>
      <c r="F11" s="120">
        <v>1019</v>
      </c>
      <c r="G11" s="120">
        <v>981</v>
      </c>
      <c r="H11" s="120">
        <v>762</v>
      </c>
      <c r="I11" s="120">
        <v>634</v>
      </c>
      <c r="J11" s="120">
        <v>761</v>
      </c>
    </row>
    <row r="12" spans="1:247" ht="15" customHeight="1">
      <c r="A12" s="145" t="s">
        <v>35</v>
      </c>
      <c r="B12" s="120">
        <v>18651</v>
      </c>
      <c r="C12" s="120">
        <v>1140</v>
      </c>
      <c r="D12" s="120">
        <v>4298</v>
      </c>
      <c r="E12" s="120">
        <v>2432</v>
      </c>
      <c r="F12" s="120">
        <v>5081</v>
      </c>
      <c r="G12" s="120">
        <v>4313</v>
      </c>
      <c r="H12" s="120">
        <v>2487</v>
      </c>
      <c r="I12" s="165">
        <v>5416</v>
      </c>
      <c r="J12" s="165">
        <v>2456</v>
      </c>
    </row>
    <row r="13" spans="1:247" ht="13.5" customHeight="1">
      <c r="A13" s="288" t="s">
        <v>345</v>
      </c>
      <c r="B13" s="288"/>
      <c r="C13" s="288"/>
      <c r="D13" s="288"/>
      <c r="E13" s="288"/>
      <c r="F13" s="288"/>
      <c r="G13" s="288"/>
      <c r="H13" s="288"/>
    </row>
  </sheetData>
  <mergeCells count="32">
    <mergeCell ref="FT1:GA1"/>
    <mergeCell ref="GB1:GI1"/>
    <mergeCell ref="GJ1:GQ1"/>
    <mergeCell ref="GR1:GY1"/>
    <mergeCell ref="IF1:IM1"/>
    <mergeCell ref="GZ1:HG1"/>
    <mergeCell ref="HH1:HO1"/>
    <mergeCell ref="HP1:HW1"/>
    <mergeCell ref="HX1:IE1"/>
    <mergeCell ref="EN1:EU1"/>
    <mergeCell ref="EV1:FC1"/>
    <mergeCell ref="FD1:FK1"/>
    <mergeCell ref="FL1:FS1"/>
    <mergeCell ref="DH1:DO1"/>
    <mergeCell ref="DP1:DW1"/>
    <mergeCell ref="DX1:EE1"/>
    <mergeCell ref="EF1:EM1"/>
    <mergeCell ref="CR1:CY1"/>
    <mergeCell ref="CZ1:DG1"/>
    <mergeCell ref="AV1:BC1"/>
    <mergeCell ref="BD1:BK1"/>
    <mergeCell ref="BL1:BS1"/>
    <mergeCell ref="BT1:CA1"/>
    <mergeCell ref="AN1:AU1"/>
    <mergeCell ref="A3:H3"/>
    <mergeCell ref="CB1:CI1"/>
    <mergeCell ref="CJ1:CQ1"/>
    <mergeCell ref="A13:H13"/>
    <mergeCell ref="A1:I1"/>
    <mergeCell ref="P1:W1"/>
    <mergeCell ref="X1:AE1"/>
    <mergeCell ref="AF1:AM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olha17" enableFormatConditionsCalculation="0">
    <tabColor indexed="26"/>
  </sheetPr>
  <dimension ref="A1:J13"/>
  <sheetViews>
    <sheetView workbookViewId="0">
      <selection sqref="A1:J1"/>
    </sheetView>
  </sheetViews>
  <sheetFormatPr defaultRowHeight="12.75"/>
  <cols>
    <col min="1" max="1" width="32.140625" customWidth="1"/>
    <col min="2" max="10" width="6" customWidth="1"/>
  </cols>
  <sheetData>
    <row r="1" spans="1:10" s="41" customFormat="1" ht="25.5" customHeight="1">
      <c r="A1" s="285" t="s">
        <v>300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52"/>
    </row>
    <row r="3" spans="1:10" s="41" customFormat="1" ht="11.25" customHeight="1">
      <c r="A3" s="299" t="s">
        <v>40</v>
      </c>
      <c r="B3" s="300"/>
      <c r="C3" s="300"/>
      <c r="D3" s="300"/>
      <c r="E3" s="300"/>
      <c r="F3" s="300"/>
      <c r="G3" s="300"/>
      <c r="H3" s="300"/>
      <c r="I3" s="40"/>
      <c r="J3" s="252"/>
    </row>
    <row r="4" spans="1:10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10" ht="20.25" customHeight="1" thickTop="1">
      <c r="A5" s="135" t="s">
        <v>23</v>
      </c>
      <c r="B5" s="136">
        <v>368</v>
      </c>
      <c r="C5" s="136">
        <v>365</v>
      </c>
      <c r="D5" s="136">
        <v>357</v>
      </c>
      <c r="E5" s="136">
        <v>312</v>
      </c>
      <c r="F5" s="136">
        <v>306</v>
      </c>
      <c r="G5" s="136">
        <v>300</v>
      </c>
      <c r="H5" s="136">
        <v>253</v>
      </c>
      <c r="I5" s="136">
        <v>276</v>
      </c>
      <c r="J5" s="136">
        <v>231</v>
      </c>
    </row>
    <row r="6" spans="1:10" ht="20.25" customHeight="1">
      <c r="A6" s="145" t="s">
        <v>197</v>
      </c>
      <c r="B6" s="120">
        <v>280</v>
      </c>
      <c r="C6" s="120">
        <v>322</v>
      </c>
      <c r="D6" s="120">
        <v>314</v>
      </c>
      <c r="E6" s="120">
        <v>284</v>
      </c>
      <c r="F6" s="120">
        <v>275</v>
      </c>
      <c r="G6" s="120">
        <v>269</v>
      </c>
      <c r="H6" s="120">
        <v>229</v>
      </c>
      <c r="I6" s="120">
        <v>240</v>
      </c>
      <c r="J6" s="120">
        <v>200</v>
      </c>
    </row>
    <row r="7" spans="1:10" ht="15" customHeight="1">
      <c r="A7" s="145" t="s">
        <v>202</v>
      </c>
      <c r="B7" s="120">
        <v>28</v>
      </c>
      <c r="C7" s="120">
        <v>34</v>
      </c>
      <c r="D7" s="120">
        <v>37</v>
      </c>
      <c r="E7" s="120">
        <v>12</v>
      </c>
      <c r="F7" s="120">
        <v>22</v>
      </c>
      <c r="G7" s="120">
        <v>27</v>
      </c>
      <c r="H7" s="120">
        <v>23</v>
      </c>
      <c r="I7" s="120">
        <v>31</v>
      </c>
      <c r="J7" s="120">
        <v>28</v>
      </c>
    </row>
    <row r="8" spans="1:10" ht="15" customHeight="1">
      <c r="A8" s="145" t="s">
        <v>94</v>
      </c>
      <c r="B8" s="120" t="s">
        <v>41</v>
      </c>
      <c r="C8" s="120">
        <v>5</v>
      </c>
      <c r="D8" s="120" t="s">
        <v>41</v>
      </c>
      <c r="E8" s="120" t="s">
        <v>41</v>
      </c>
      <c r="F8" s="120" t="s">
        <v>41</v>
      </c>
      <c r="G8" s="120" t="s">
        <v>41</v>
      </c>
      <c r="H8" s="120" t="s">
        <v>41</v>
      </c>
      <c r="I8" s="120" t="s">
        <v>41</v>
      </c>
      <c r="J8" s="120" t="s">
        <v>41</v>
      </c>
    </row>
    <row r="9" spans="1:10" ht="15" customHeight="1">
      <c r="A9" s="145" t="s">
        <v>201</v>
      </c>
      <c r="B9" s="120">
        <v>1</v>
      </c>
      <c r="C9" s="120">
        <v>1</v>
      </c>
      <c r="D9" s="120">
        <v>1</v>
      </c>
      <c r="E9" s="120" t="s">
        <v>41</v>
      </c>
      <c r="F9" s="120" t="s">
        <v>41</v>
      </c>
      <c r="G9" s="120" t="s">
        <v>41</v>
      </c>
      <c r="H9" s="120" t="s">
        <v>41</v>
      </c>
      <c r="I9" s="120" t="s">
        <v>41</v>
      </c>
      <c r="J9" s="120" t="s">
        <v>41</v>
      </c>
    </row>
    <row r="10" spans="1:10" ht="15" customHeight="1">
      <c r="A10" s="145" t="s">
        <v>189</v>
      </c>
      <c r="B10" s="120">
        <v>2</v>
      </c>
      <c r="C10" s="120">
        <v>3</v>
      </c>
      <c r="D10" s="120" t="s">
        <v>41</v>
      </c>
      <c r="E10" s="120">
        <v>1</v>
      </c>
      <c r="F10" s="120">
        <v>7</v>
      </c>
      <c r="G10" s="120">
        <v>2</v>
      </c>
      <c r="H10" s="120" t="s">
        <v>41</v>
      </c>
      <c r="I10" s="120">
        <v>3</v>
      </c>
      <c r="J10" s="120" t="s">
        <v>41</v>
      </c>
    </row>
    <row r="11" spans="1:10" ht="15" customHeight="1">
      <c r="A11" s="145" t="s">
        <v>165</v>
      </c>
      <c r="B11" s="120">
        <v>4</v>
      </c>
      <c r="C11" s="120" t="s">
        <v>41</v>
      </c>
      <c r="D11" s="120">
        <v>2</v>
      </c>
      <c r="E11" s="120">
        <v>12</v>
      </c>
      <c r="F11" s="120">
        <v>2</v>
      </c>
      <c r="G11" s="120">
        <v>1</v>
      </c>
      <c r="H11" s="120">
        <v>1</v>
      </c>
      <c r="I11" s="120">
        <v>2</v>
      </c>
      <c r="J11" s="120">
        <v>1</v>
      </c>
    </row>
    <row r="12" spans="1:10" ht="15" customHeight="1">
      <c r="A12" s="166" t="s">
        <v>35</v>
      </c>
      <c r="B12" s="165">
        <v>53</v>
      </c>
      <c r="C12" s="165" t="s">
        <v>41</v>
      </c>
      <c r="D12" s="165">
        <v>3</v>
      </c>
      <c r="E12" s="165">
        <v>3</v>
      </c>
      <c r="F12" s="165" t="s">
        <v>41</v>
      </c>
      <c r="G12" s="165">
        <v>1</v>
      </c>
      <c r="H12" s="165" t="s">
        <v>41</v>
      </c>
      <c r="I12" s="165" t="s">
        <v>41</v>
      </c>
      <c r="J12" s="165">
        <v>2</v>
      </c>
    </row>
    <row r="13" spans="1:10" ht="13.5" customHeight="1">
      <c r="A13" s="301" t="s">
        <v>345</v>
      </c>
      <c r="B13" s="301"/>
      <c r="C13" s="301"/>
      <c r="D13" s="301"/>
      <c r="E13" s="301"/>
      <c r="F13" s="301"/>
      <c r="G13" s="301"/>
      <c r="H13" s="301"/>
    </row>
  </sheetData>
  <mergeCells count="3">
    <mergeCell ref="A3:H3"/>
    <mergeCell ref="A13:H13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2" enableFormatConditionsCalculation="0">
    <tabColor indexed="24"/>
  </sheetPr>
  <dimension ref="A1:IG50"/>
  <sheetViews>
    <sheetView zoomScaleNormal="100" workbookViewId="0">
      <selection sqref="A1:J1"/>
    </sheetView>
  </sheetViews>
  <sheetFormatPr defaultRowHeight="11.25"/>
  <cols>
    <col min="1" max="1" width="2" style="46" customWidth="1"/>
    <col min="2" max="2" width="40.5703125" style="46" customWidth="1"/>
    <col min="3" max="6" width="6.28515625" style="54" customWidth="1"/>
    <col min="7" max="10" width="6.28515625" style="46" customWidth="1"/>
    <col min="11" max="11" width="9.140625" style="46" customWidth="1"/>
    <col min="12" max="16384" width="9.140625" style="46"/>
  </cols>
  <sheetData>
    <row r="1" spans="1:241" s="2" customFormat="1" ht="25.5" customHeight="1">
      <c r="A1" s="283" t="s">
        <v>194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241" s="2" customFormat="1" ht="15" customHeight="1">
      <c r="A2" s="286"/>
      <c r="B2" s="286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</row>
    <row r="3" spans="1:241" s="45" customFormat="1" ht="11.25" customHeight="1">
      <c r="A3" s="130" t="s">
        <v>40</v>
      </c>
      <c r="B3" s="130"/>
      <c r="C3" s="43"/>
      <c r="D3" s="43"/>
      <c r="E3" s="43"/>
      <c r="F3" s="43"/>
      <c r="G3" s="43"/>
      <c r="H3" s="43"/>
      <c r="I3" s="43"/>
      <c r="J3" s="43"/>
    </row>
    <row r="4" spans="1:241" ht="28.5" customHeight="1" thickBot="1">
      <c r="A4" s="149" t="s">
        <v>190</v>
      </c>
      <c r="B4" s="150"/>
      <c r="C4" s="47">
        <v>2000</v>
      </c>
      <c r="D4" s="47">
        <v>2001</v>
      </c>
      <c r="E4" s="47">
        <v>2002</v>
      </c>
      <c r="F4" s="47">
        <v>2003</v>
      </c>
      <c r="G4" s="47">
        <v>2004</v>
      </c>
      <c r="H4" s="47">
        <v>2005</v>
      </c>
      <c r="I4" s="47">
        <v>2006</v>
      </c>
      <c r="J4" s="47">
        <v>2007</v>
      </c>
    </row>
    <row r="5" spans="1:241" ht="20.25" customHeight="1" thickTop="1">
      <c r="A5" s="284" t="s">
        <v>23</v>
      </c>
      <c r="B5" s="284" t="s">
        <v>23</v>
      </c>
      <c r="C5" s="48">
        <v>234192</v>
      </c>
      <c r="D5" s="48">
        <v>244936</v>
      </c>
      <c r="E5" s="48">
        <v>248097</v>
      </c>
      <c r="F5" s="48">
        <v>237222</v>
      </c>
      <c r="G5" s="48">
        <v>234109</v>
      </c>
      <c r="H5" s="48">
        <v>228884</v>
      </c>
      <c r="I5" s="48">
        <v>237392</v>
      </c>
      <c r="J5" s="48">
        <v>237409</v>
      </c>
    </row>
    <row r="6" spans="1:241" s="49" customFormat="1" ht="20.25" customHeight="1">
      <c r="A6" s="52" t="s">
        <v>104</v>
      </c>
      <c r="B6" s="50" t="s">
        <v>100</v>
      </c>
      <c r="C6" s="48">
        <v>6953</v>
      </c>
      <c r="D6" s="48">
        <v>7195</v>
      </c>
      <c r="E6" s="48">
        <v>7103</v>
      </c>
      <c r="F6" s="48">
        <v>7218</v>
      </c>
      <c r="G6" s="48">
        <v>6964</v>
      </c>
      <c r="H6" s="48">
        <v>6248</v>
      </c>
      <c r="I6" s="48">
        <v>6714</v>
      </c>
      <c r="J6" s="48">
        <v>5771</v>
      </c>
    </row>
    <row r="7" spans="1:241" s="49" customFormat="1" ht="15" customHeight="1">
      <c r="A7" s="57" t="s">
        <v>105</v>
      </c>
      <c r="B7" s="50" t="s">
        <v>101</v>
      </c>
      <c r="C7" s="48">
        <v>1928</v>
      </c>
      <c r="D7" s="48">
        <v>1221</v>
      </c>
      <c r="E7" s="48">
        <v>2044</v>
      </c>
      <c r="F7" s="48">
        <v>2045</v>
      </c>
      <c r="G7" s="48">
        <v>2352</v>
      </c>
      <c r="H7" s="48">
        <v>1857</v>
      </c>
      <c r="I7" s="48">
        <v>1831</v>
      </c>
      <c r="J7" s="48">
        <v>1450</v>
      </c>
    </row>
    <row r="8" spans="1:241" s="49" customFormat="1" ht="15" customHeight="1">
      <c r="A8" s="57" t="s">
        <v>106</v>
      </c>
      <c r="B8" s="50" t="s">
        <v>102</v>
      </c>
      <c r="C8" s="48">
        <v>2475</v>
      </c>
      <c r="D8" s="48">
        <v>2948</v>
      </c>
      <c r="E8" s="48">
        <v>2854</v>
      </c>
      <c r="F8" s="48">
        <v>2449</v>
      </c>
      <c r="G8" s="48">
        <v>2328</v>
      </c>
      <c r="H8" s="48">
        <v>2029</v>
      </c>
      <c r="I8" s="48">
        <v>1960</v>
      </c>
      <c r="J8" s="48">
        <v>2100</v>
      </c>
    </row>
    <row r="9" spans="1:241" s="49" customFormat="1" ht="15" customHeight="1">
      <c r="A9" s="255" t="s">
        <v>107</v>
      </c>
      <c r="B9" s="256" t="s">
        <v>103</v>
      </c>
      <c r="C9" s="48">
        <v>86183</v>
      </c>
      <c r="D9" s="48">
        <v>92071</v>
      </c>
      <c r="E9" s="48">
        <v>89560</v>
      </c>
      <c r="F9" s="48">
        <v>82537</v>
      </c>
      <c r="G9" s="48">
        <v>75795</v>
      </c>
      <c r="H9" s="48">
        <v>74593</v>
      </c>
      <c r="I9" s="48">
        <v>74698</v>
      </c>
      <c r="J9" s="48">
        <v>77423</v>
      </c>
    </row>
    <row r="10" spans="1:241" s="49" customFormat="1" ht="20.25" customHeight="1">
      <c r="A10" s="255"/>
      <c r="B10" s="52" t="s">
        <v>108</v>
      </c>
      <c r="C10" s="51">
        <v>7942</v>
      </c>
      <c r="D10" s="51">
        <v>8257</v>
      </c>
      <c r="E10" s="51">
        <v>9114</v>
      </c>
      <c r="F10" s="51">
        <v>8690</v>
      </c>
      <c r="G10" s="51">
        <v>8073</v>
      </c>
      <c r="H10" s="51">
        <v>8294</v>
      </c>
      <c r="I10" s="51">
        <v>8611</v>
      </c>
      <c r="J10" s="51">
        <v>9768</v>
      </c>
    </row>
    <row r="11" spans="1:241" s="49" customFormat="1" ht="15" customHeight="1">
      <c r="A11" s="52"/>
      <c r="B11" s="56" t="s">
        <v>109</v>
      </c>
      <c r="C11" s="51">
        <v>8443</v>
      </c>
      <c r="D11" s="51">
        <v>9150</v>
      </c>
      <c r="E11" s="51">
        <v>8442</v>
      </c>
      <c r="F11" s="51">
        <v>7545</v>
      </c>
      <c r="G11" s="51">
        <v>6646</v>
      </c>
      <c r="H11" s="51">
        <v>6266</v>
      </c>
      <c r="I11" s="51">
        <v>6381</v>
      </c>
      <c r="J11" s="51">
        <v>7179</v>
      </c>
    </row>
    <row r="12" spans="1:241" s="49" customFormat="1" ht="15" customHeight="1">
      <c r="A12" s="52"/>
      <c r="B12" s="56" t="s">
        <v>110</v>
      </c>
      <c r="C12" s="51">
        <v>3195</v>
      </c>
      <c r="D12" s="51">
        <v>3391</v>
      </c>
      <c r="E12" s="51">
        <v>3534</v>
      </c>
      <c r="F12" s="51">
        <v>2918</v>
      </c>
      <c r="G12" s="51">
        <v>2410</v>
      </c>
      <c r="H12" s="51">
        <v>2117</v>
      </c>
      <c r="I12" s="51">
        <v>1991</v>
      </c>
      <c r="J12" s="51">
        <v>2308</v>
      </c>
    </row>
    <row r="13" spans="1:241" s="49" customFormat="1" ht="15" customHeight="1">
      <c r="A13" s="52"/>
      <c r="B13" s="56" t="s">
        <v>111</v>
      </c>
      <c r="C13" s="51">
        <v>8318</v>
      </c>
      <c r="D13" s="51">
        <v>8487</v>
      </c>
      <c r="E13" s="51">
        <v>8211</v>
      </c>
      <c r="F13" s="51">
        <v>7863</v>
      </c>
      <c r="G13" s="51">
        <v>6961</v>
      </c>
      <c r="H13" s="51">
        <v>6864</v>
      </c>
      <c r="I13" s="51">
        <v>6309</v>
      </c>
      <c r="J13" s="51">
        <v>6128</v>
      </c>
    </row>
    <row r="14" spans="1:241" s="49" customFormat="1" ht="15" customHeight="1">
      <c r="A14" s="52"/>
      <c r="B14" s="56" t="s">
        <v>347</v>
      </c>
      <c r="C14" s="51">
        <v>2665</v>
      </c>
      <c r="D14" s="51">
        <v>2796</v>
      </c>
      <c r="E14" s="51">
        <v>2887</v>
      </c>
      <c r="F14" s="51">
        <v>2259</v>
      </c>
      <c r="G14" s="51">
        <v>2127</v>
      </c>
      <c r="H14" s="51">
        <v>2237</v>
      </c>
      <c r="I14" s="51">
        <v>2275</v>
      </c>
      <c r="J14" s="51">
        <v>1998</v>
      </c>
    </row>
    <row r="15" spans="1:241" s="49" customFormat="1" ht="15" customHeight="1">
      <c r="A15" s="52"/>
      <c r="B15" s="56" t="s">
        <v>348</v>
      </c>
      <c r="C15" s="51">
        <v>54</v>
      </c>
      <c r="D15" s="51">
        <v>23</v>
      </c>
      <c r="E15" s="51">
        <v>13</v>
      </c>
      <c r="F15" s="51">
        <v>18</v>
      </c>
      <c r="G15" s="51">
        <v>18</v>
      </c>
      <c r="H15" s="51">
        <v>30</v>
      </c>
      <c r="I15" s="51">
        <v>16</v>
      </c>
      <c r="J15" s="51">
        <v>11</v>
      </c>
    </row>
    <row r="16" spans="1:241" s="49" customFormat="1" ht="15" customHeight="1">
      <c r="A16" s="52"/>
      <c r="B16" s="56" t="s">
        <v>112</v>
      </c>
      <c r="C16" s="51">
        <v>1432</v>
      </c>
      <c r="D16" s="51">
        <v>1661</v>
      </c>
      <c r="E16" s="51">
        <v>1405</v>
      </c>
      <c r="F16" s="51">
        <v>1153</v>
      </c>
      <c r="G16" s="51">
        <v>1231</v>
      </c>
      <c r="H16" s="51">
        <v>1206</v>
      </c>
      <c r="I16" s="51">
        <v>1115</v>
      </c>
      <c r="J16" s="51">
        <v>1325</v>
      </c>
    </row>
    <row r="17" spans="1:10" s="49" customFormat="1" ht="15" customHeight="1">
      <c r="A17" s="52"/>
      <c r="B17" s="56" t="s">
        <v>113</v>
      </c>
      <c r="C17" s="51">
        <v>2851</v>
      </c>
      <c r="D17" s="51">
        <v>3167</v>
      </c>
      <c r="E17" s="51">
        <v>3346</v>
      </c>
      <c r="F17" s="51">
        <v>2921</v>
      </c>
      <c r="G17" s="51">
        <v>2648</v>
      </c>
      <c r="H17" s="51">
        <v>2736</v>
      </c>
      <c r="I17" s="51">
        <v>2679</v>
      </c>
      <c r="J17" s="51">
        <v>3054</v>
      </c>
    </row>
    <row r="18" spans="1:10" s="49" customFormat="1" ht="15" customHeight="1">
      <c r="A18" s="52"/>
      <c r="B18" s="56" t="s">
        <v>114</v>
      </c>
      <c r="C18" s="51">
        <v>8768</v>
      </c>
      <c r="D18" s="51">
        <v>9685</v>
      </c>
      <c r="E18" s="51">
        <v>9094</v>
      </c>
      <c r="F18" s="51">
        <v>8299</v>
      </c>
      <c r="G18" s="51">
        <v>7537</v>
      </c>
      <c r="H18" s="51">
        <v>8223</v>
      </c>
      <c r="I18" s="51">
        <v>7457</v>
      </c>
      <c r="J18" s="51">
        <v>7266</v>
      </c>
    </row>
    <row r="19" spans="1:10" s="49" customFormat="1" ht="15" customHeight="1">
      <c r="A19" s="52"/>
      <c r="B19" s="56" t="s">
        <v>115</v>
      </c>
      <c r="C19" s="51">
        <v>19855</v>
      </c>
      <c r="D19" s="51">
        <v>21231</v>
      </c>
      <c r="E19" s="51">
        <v>19715</v>
      </c>
      <c r="F19" s="51">
        <v>19192</v>
      </c>
      <c r="G19" s="51">
        <v>18084</v>
      </c>
      <c r="H19" s="51">
        <v>16581</v>
      </c>
      <c r="I19" s="51">
        <v>17197</v>
      </c>
      <c r="J19" s="51">
        <v>17480</v>
      </c>
    </row>
    <row r="20" spans="1:10" s="49" customFormat="1" ht="15" customHeight="1">
      <c r="A20" s="52"/>
      <c r="B20" s="56" t="s">
        <v>116</v>
      </c>
      <c r="C20" s="51">
        <v>7334</v>
      </c>
      <c r="D20" s="51">
        <v>7895</v>
      </c>
      <c r="E20" s="51">
        <v>7478</v>
      </c>
      <c r="F20" s="51">
        <v>7272</v>
      </c>
      <c r="G20" s="51">
        <v>6672</v>
      </c>
      <c r="H20" s="51">
        <v>6659</v>
      </c>
      <c r="I20" s="51">
        <v>6418</v>
      </c>
      <c r="J20" s="51">
        <v>6728</v>
      </c>
    </row>
    <row r="21" spans="1:10" s="49" customFormat="1" ht="15" customHeight="1">
      <c r="A21" s="52"/>
      <c r="B21" s="56" t="s">
        <v>117</v>
      </c>
      <c r="C21" s="51">
        <v>2266</v>
      </c>
      <c r="D21" s="51">
        <v>2375</v>
      </c>
      <c r="E21" s="51">
        <v>2538</v>
      </c>
      <c r="F21" s="51">
        <v>1967</v>
      </c>
      <c r="G21" s="51">
        <v>2019</v>
      </c>
      <c r="H21" s="51">
        <v>1936</v>
      </c>
      <c r="I21" s="51">
        <v>2023</v>
      </c>
      <c r="J21" s="51">
        <v>1925</v>
      </c>
    </row>
    <row r="22" spans="1:10" s="49" customFormat="1" ht="15" customHeight="1">
      <c r="A22" s="52"/>
      <c r="B22" s="56" t="s">
        <v>118</v>
      </c>
      <c r="C22" s="51">
        <v>5216</v>
      </c>
      <c r="D22" s="51">
        <v>5237</v>
      </c>
      <c r="E22" s="51">
        <v>5166</v>
      </c>
      <c r="F22" s="51">
        <v>4585</v>
      </c>
      <c r="G22" s="51">
        <v>4330</v>
      </c>
      <c r="H22" s="51">
        <v>4448</v>
      </c>
      <c r="I22" s="51">
        <v>4646</v>
      </c>
      <c r="J22" s="51">
        <v>5198</v>
      </c>
    </row>
    <row r="23" spans="1:10" ht="15" customHeight="1">
      <c r="A23" s="53"/>
      <c r="B23" s="56" t="s">
        <v>119</v>
      </c>
      <c r="C23" s="51">
        <v>7844</v>
      </c>
      <c r="D23" s="51">
        <v>8716</v>
      </c>
      <c r="E23" s="51">
        <v>8617</v>
      </c>
      <c r="F23" s="51">
        <v>7855</v>
      </c>
      <c r="G23" s="51">
        <v>7039</v>
      </c>
      <c r="H23" s="51">
        <v>6996</v>
      </c>
      <c r="I23" s="51">
        <v>7580</v>
      </c>
      <c r="J23" s="51">
        <v>7055</v>
      </c>
    </row>
    <row r="24" spans="1:10" ht="20.25" customHeight="1">
      <c r="A24" s="53" t="s">
        <v>129</v>
      </c>
      <c r="B24" s="256" t="s">
        <v>120</v>
      </c>
      <c r="C24" s="48">
        <v>1199</v>
      </c>
      <c r="D24" s="48">
        <v>1214</v>
      </c>
      <c r="E24" s="48">
        <v>1021</v>
      </c>
      <c r="F24" s="48">
        <v>1058</v>
      </c>
      <c r="G24" s="48">
        <v>850</v>
      </c>
      <c r="H24" s="48">
        <v>1271</v>
      </c>
      <c r="I24" s="48">
        <v>1141</v>
      </c>
      <c r="J24" s="48">
        <v>1068</v>
      </c>
    </row>
    <row r="25" spans="1:10" ht="15" customHeight="1">
      <c r="A25" s="255" t="s">
        <v>130</v>
      </c>
      <c r="B25" s="256" t="s">
        <v>121</v>
      </c>
      <c r="C25" s="48">
        <v>51561</v>
      </c>
      <c r="D25" s="48">
        <v>56401</v>
      </c>
      <c r="E25" s="48">
        <v>57083</v>
      </c>
      <c r="F25" s="48">
        <v>53978</v>
      </c>
      <c r="G25" s="48">
        <v>53957</v>
      </c>
      <c r="H25" s="48">
        <v>51538</v>
      </c>
      <c r="I25" s="48">
        <v>51790</v>
      </c>
      <c r="J25" s="48">
        <v>47322</v>
      </c>
    </row>
    <row r="26" spans="1:10" ht="15" customHeight="1">
      <c r="A26" s="255" t="s">
        <v>131</v>
      </c>
      <c r="B26" s="256" t="s">
        <v>350</v>
      </c>
      <c r="C26" s="48">
        <v>32095</v>
      </c>
      <c r="D26" s="48">
        <v>34067</v>
      </c>
      <c r="E26" s="48">
        <v>36009</v>
      </c>
      <c r="F26" s="48">
        <v>35171</v>
      </c>
      <c r="G26" s="48">
        <v>35599</v>
      </c>
      <c r="H26" s="48">
        <v>34310</v>
      </c>
      <c r="I26" s="48">
        <v>36916</v>
      </c>
      <c r="J26" s="48">
        <v>37754</v>
      </c>
    </row>
    <row r="27" spans="1:10" ht="15" customHeight="1">
      <c r="A27" s="255" t="s">
        <v>132</v>
      </c>
      <c r="B27" s="256" t="s">
        <v>122</v>
      </c>
      <c r="C27" s="48">
        <v>8545</v>
      </c>
      <c r="D27" s="48">
        <v>8125</v>
      </c>
      <c r="E27" s="48">
        <v>9087</v>
      </c>
      <c r="F27" s="48">
        <v>8689</v>
      </c>
      <c r="G27" s="48">
        <v>10434</v>
      </c>
      <c r="H27" s="48">
        <v>9896</v>
      </c>
      <c r="I27" s="48">
        <v>11496</v>
      </c>
      <c r="J27" s="48">
        <v>11882</v>
      </c>
    </row>
    <row r="28" spans="1:10" ht="15" customHeight="1">
      <c r="A28" s="255" t="s">
        <v>133</v>
      </c>
      <c r="B28" s="256" t="s">
        <v>123</v>
      </c>
      <c r="C28" s="48">
        <v>9416</v>
      </c>
      <c r="D28" s="48">
        <v>9767</v>
      </c>
      <c r="E28" s="48">
        <v>10395</v>
      </c>
      <c r="F28" s="48">
        <v>10293</v>
      </c>
      <c r="G28" s="48">
        <v>9646</v>
      </c>
      <c r="H28" s="48">
        <v>9430</v>
      </c>
      <c r="I28" s="48">
        <v>10665</v>
      </c>
      <c r="J28" s="48">
        <v>10451</v>
      </c>
    </row>
    <row r="29" spans="1:10" ht="15" customHeight="1">
      <c r="A29" s="255" t="s">
        <v>134</v>
      </c>
      <c r="B29" s="256" t="s">
        <v>124</v>
      </c>
      <c r="C29" s="48">
        <v>930</v>
      </c>
      <c r="D29" s="48">
        <v>713</v>
      </c>
      <c r="E29" s="48">
        <v>721</v>
      </c>
      <c r="F29" s="48">
        <v>620</v>
      </c>
      <c r="G29" s="48">
        <v>769</v>
      </c>
      <c r="H29" s="48">
        <v>713</v>
      </c>
      <c r="I29" s="48">
        <v>793</v>
      </c>
      <c r="J29" s="48">
        <v>636</v>
      </c>
    </row>
    <row r="30" spans="1:10" ht="15" customHeight="1">
      <c r="A30" s="255" t="s">
        <v>205</v>
      </c>
      <c r="B30" s="256" t="s">
        <v>349</v>
      </c>
      <c r="C30" s="48">
        <v>9981</v>
      </c>
      <c r="D30" s="48">
        <v>10394</v>
      </c>
      <c r="E30" s="48">
        <v>11878</v>
      </c>
      <c r="F30" s="48">
        <v>11602</v>
      </c>
      <c r="G30" s="48">
        <v>13308</v>
      </c>
      <c r="H30" s="48">
        <v>13559</v>
      </c>
      <c r="I30" s="48">
        <v>14406</v>
      </c>
      <c r="J30" s="48">
        <v>16892</v>
      </c>
    </row>
    <row r="31" spans="1:10" ht="15" customHeight="1">
      <c r="A31" s="57" t="s">
        <v>135</v>
      </c>
      <c r="B31" s="50" t="s">
        <v>125</v>
      </c>
      <c r="C31" s="48">
        <v>4936</v>
      </c>
      <c r="D31" s="48">
        <v>6695</v>
      </c>
      <c r="E31" s="48">
        <v>5631</v>
      </c>
      <c r="F31" s="48">
        <v>5459</v>
      </c>
      <c r="G31" s="48">
        <v>6293</v>
      </c>
      <c r="H31" s="48">
        <v>6574</v>
      </c>
      <c r="I31" s="48">
        <v>7450</v>
      </c>
      <c r="J31" s="48">
        <v>6339</v>
      </c>
    </row>
    <row r="32" spans="1:10" ht="15" customHeight="1">
      <c r="A32" s="57" t="s">
        <v>136</v>
      </c>
      <c r="B32" s="50" t="s">
        <v>126</v>
      </c>
      <c r="C32" s="48">
        <v>1416</v>
      </c>
      <c r="D32" s="48">
        <v>1503</v>
      </c>
      <c r="E32" s="48">
        <v>1520</v>
      </c>
      <c r="F32" s="48">
        <v>1475</v>
      </c>
      <c r="G32" s="48">
        <v>1564</v>
      </c>
      <c r="H32" s="48">
        <v>1594</v>
      </c>
      <c r="I32" s="48">
        <v>2125</v>
      </c>
      <c r="J32" s="48">
        <v>2233</v>
      </c>
    </row>
    <row r="33" spans="1:10" ht="15" customHeight="1">
      <c r="A33" s="57" t="s">
        <v>137</v>
      </c>
      <c r="B33" s="50" t="s">
        <v>127</v>
      </c>
      <c r="C33" s="48">
        <v>3991</v>
      </c>
      <c r="D33" s="48">
        <v>5213</v>
      </c>
      <c r="E33" s="48">
        <v>5651</v>
      </c>
      <c r="F33" s="48">
        <v>5814</v>
      </c>
      <c r="G33" s="48">
        <v>6325</v>
      </c>
      <c r="H33" s="48">
        <v>7881</v>
      </c>
      <c r="I33" s="48">
        <v>8629</v>
      </c>
      <c r="J33" s="48">
        <v>9062</v>
      </c>
    </row>
    <row r="34" spans="1:10" ht="15" customHeight="1">
      <c r="A34" s="57" t="s">
        <v>138</v>
      </c>
      <c r="B34" s="50" t="s">
        <v>128</v>
      </c>
      <c r="C34" s="48">
        <v>4258</v>
      </c>
      <c r="D34" s="48">
        <v>4525</v>
      </c>
      <c r="E34" s="48">
        <v>4880</v>
      </c>
      <c r="F34" s="48">
        <v>5022</v>
      </c>
      <c r="G34" s="48">
        <v>4932</v>
      </c>
      <c r="H34" s="48">
        <v>4663</v>
      </c>
      <c r="I34" s="48">
        <v>4756</v>
      </c>
      <c r="J34" s="48">
        <v>6554</v>
      </c>
    </row>
    <row r="35" spans="1:10" ht="15" customHeight="1">
      <c r="A35" s="57" t="s">
        <v>140</v>
      </c>
      <c r="B35" s="50" t="s">
        <v>141</v>
      </c>
      <c r="C35" s="48">
        <v>1278</v>
      </c>
      <c r="D35" s="48">
        <v>932</v>
      </c>
      <c r="E35" s="48">
        <v>956</v>
      </c>
      <c r="F35" s="48">
        <v>1055</v>
      </c>
      <c r="G35" s="48">
        <v>1004</v>
      </c>
      <c r="H35" s="48">
        <v>877</v>
      </c>
      <c r="I35" s="48">
        <v>854</v>
      </c>
      <c r="J35" s="48">
        <v>313</v>
      </c>
    </row>
    <row r="36" spans="1:10" ht="15" customHeight="1">
      <c r="A36" s="59" t="s">
        <v>139</v>
      </c>
      <c r="B36" s="172" t="s">
        <v>203</v>
      </c>
      <c r="C36" s="48">
        <v>4</v>
      </c>
      <c r="D36" s="48">
        <v>32</v>
      </c>
      <c r="E36" s="48" t="s">
        <v>41</v>
      </c>
      <c r="F36" s="48">
        <v>16</v>
      </c>
      <c r="G36" s="48">
        <v>10</v>
      </c>
      <c r="H36" s="48">
        <v>12</v>
      </c>
      <c r="I36" s="48">
        <v>11</v>
      </c>
      <c r="J36" s="48" t="s">
        <v>41</v>
      </c>
    </row>
    <row r="37" spans="1:10" ht="15" customHeight="1">
      <c r="A37" s="58"/>
      <c r="B37" s="60" t="s">
        <v>204</v>
      </c>
      <c r="C37" s="111">
        <v>7043</v>
      </c>
      <c r="D37" s="111">
        <v>1920</v>
      </c>
      <c r="E37" s="111">
        <v>1704</v>
      </c>
      <c r="F37" s="111">
        <v>2721</v>
      </c>
      <c r="G37" s="111">
        <v>1979</v>
      </c>
      <c r="H37" s="111">
        <v>1839</v>
      </c>
      <c r="I37" s="111">
        <v>1157</v>
      </c>
      <c r="J37" s="48">
        <v>159</v>
      </c>
    </row>
    <row r="38" spans="1:10" ht="13.5" customHeight="1">
      <c r="A38" s="124" t="s">
        <v>345</v>
      </c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0">
      <c r="A39" s="287" t="s">
        <v>196</v>
      </c>
      <c r="B39" s="287"/>
      <c r="C39" s="287"/>
      <c r="D39" s="287"/>
      <c r="E39" s="287"/>
      <c r="F39" s="287"/>
      <c r="G39" s="287"/>
      <c r="H39" s="287"/>
      <c r="I39" s="287"/>
    </row>
    <row r="50" spans="1:10" ht="12">
      <c r="A50" s="285"/>
      <c r="B50" s="285"/>
      <c r="C50" s="285"/>
      <c r="D50" s="285"/>
      <c r="E50" s="285"/>
      <c r="F50" s="285"/>
      <c r="G50" s="285"/>
      <c r="H50" s="285"/>
      <c r="I50" s="72"/>
      <c r="J50" s="72"/>
    </row>
  </sheetData>
  <mergeCells count="5">
    <mergeCell ref="A1:J1"/>
    <mergeCell ref="A5:B5"/>
    <mergeCell ref="A50:H50"/>
    <mergeCell ref="A2:B2"/>
    <mergeCell ref="A39:I39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olha18" enableFormatConditionsCalculation="0">
    <tabColor indexed="26"/>
  </sheetPr>
  <dimension ref="A1:K20"/>
  <sheetViews>
    <sheetView workbookViewId="0">
      <selection sqref="A1:J1"/>
    </sheetView>
  </sheetViews>
  <sheetFormatPr defaultRowHeight="12.75"/>
  <cols>
    <col min="1" max="1" width="2" customWidth="1"/>
    <col min="2" max="2" width="34" customWidth="1"/>
    <col min="3" max="11" width="6.42578125" customWidth="1"/>
  </cols>
  <sheetData>
    <row r="1" spans="1:11" s="41" customFormat="1" ht="25.5" customHeight="1">
      <c r="A1" s="285" t="s">
        <v>301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s="41" customFormat="1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2"/>
    </row>
    <row r="3" spans="1:11" s="41" customFormat="1" ht="11.25" customHeight="1">
      <c r="A3" s="302" t="s">
        <v>40</v>
      </c>
      <c r="B3" s="303"/>
      <c r="C3" s="304"/>
      <c r="D3" s="304"/>
      <c r="E3" s="304"/>
      <c r="F3" s="304"/>
      <c r="G3" s="304"/>
      <c r="H3" s="304"/>
      <c r="I3" s="304"/>
      <c r="J3" s="250"/>
      <c r="K3" s="252"/>
    </row>
    <row r="4" spans="1:11" s="1" customFormat="1" ht="30.75" customHeight="1" thickBot="1">
      <c r="A4" s="141"/>
      <c r="B4" s="143"/>
      <c r="C4" s="170">
        <v>2000</v>
      </c>
      <c r="D4" s="170">
        <v>2001</v>
      </c>
      <c r="E4" s="170">
        <v>2002</v>
      </c>
      <c r="F4" s="170">
        <v>2003</v>
      </c>
      <c r="G4" s="170">
        <v>2004</v>
      </c>
      <c r="H4" s="170">
        <v>2005</v>
      </c>
      <c r="I4" s="170">
        <v>2006</v>
      </c>
      <c r="J4" s="170">
        <v>2007</v>
      </c>
      <c r="K4" s="168">
        <v>2008</v>
      </c>
    </row>
    <row r="5" spans="1:11" ht="20.25" customHeight="1" thickTop="1">
      <c r="A5" s="305" t="s">
        <v>23</v>
      </c>
      <c r="B5" s="305"/>
      <c r="C5" s="66">
        <v>234192</v>
      </c>
      <c r="D5" s="66">
        <v>244936</v>
      </c>
      <c r="E5" s="66">
        <v>248097</v>
      </c>
      <c r="F5" s="66">
        <v>237222</v>
      </c>
      <c r="G5" s="66">
        <v>234109</v>
      </c>
      <c r="H5" s="66">
        <v>228884</v>
      </c>
      <c r="I5" s="66">
        <v>237392</v>
      </c>
      <c r="J5" s="66">
        <v>237409</v>
      </c>
      <c r="K5" s="66">
        <v>240018</v>
      </c>
    </row>
    <row r="6" spans="1:11" ht="22.5" customHeight="1">
      <c r="A6" s="123">
        <v>1</v>
      </c>
      <c r="B6" s="101" t="s">
        <v>155</v>
      </c>
      <c r="C6" s="174">
        <v>7231</v>
      </c>
      <c r="D6" s="174">
        <v>7475</v>
      </c>
      <c r="E6" s="174">
        <v>8306</v>
      </c>
      <c r="F6" s="174">
        <v>8108</v>
      </c>
      <c r="G6" s="174">
        <v>7869</v>
      </c>
      <c r="H6" s="174">
        <v>8943</v>
      </c>
      <c r="I6" s="174">
        <v>9803</v>
      </c>
      <c r="J6" s="174">
        <v>10930</v>
      </c>
      <c r="K6" s="174">
        <v>9792</v>
      </c>
    </row>
    <row r="7" spans="1:11" ht="22.5" customHeight="1">
      <c r="A7" s="121">
        <v>2</v>
      </c>
      <c r="B7" s="101" t="s">
        <v>95</v>
      </c>
      <c r="C7" s="174">
        <v>1549</v>
      </c>
      <c r="D7" s="174">
        <v>1821</v>
      </c>
      <c r="E7" s="174">
        <v>1970</v>
      </c>
      <c r="F7" s="174">
        <v>1908</v>
      </c>
      <c r="G7" s="174">
        <v>2246</v>
      </c>
      <c r="H7" s="174">
        <v>2789</v>
      </c>
      <c r="I7" s="174">
        <v>3257</v>
      </c>
      <c r="J7" s="174">
        <v>3210</v>
      </c>
      <c r="K7" s="174">
        <v>3455</v>
      </c>
    </row>
    <row r="8" spans="1:11" ht="15" customHeight="1">
      <c r="A8" s="123">
        <v>3</v>
      </c>
      <c r="B8" s="88" t="s">
        <v>156</v>
      </c>
      <c r="C8" s="174">
        <v>5183</v>
      </c>
      <c r="D8" s="174">
        <v>5808</v>
      </c>
      <c r="E8" s="174">
        <v>6274</v>
      </c>
      <c r="F8" s="174">
        <v>5826</v>
      </c>
      <c r="G8" s="174">
        <v>5769</v>
      </c>
      <c r="H8" s="174">
        <v>6901</v>
      </c>
      <c r="I8" s="174">
        <v>7610</v>
      </c>
      <c r="J8" s="174">
        <v>9415</v>
      </c>
      <c r="K8" s="174">
        <v>8827</v>
      </c>
    </row>
    <row r="9" spans="1:11" ht="15" customHeight="1">
      <c r="A9" s="121">
        <v>4</v>
      </c>
      <c r="B9" s="101" t="s">
        <v>96</v>
      </c>
      <c r="C9" s="174">
        <v>7724</v>
      </c>
      <c r="D9" s="174">
        <v>9080</v>
      </c>
      <c r="E9" s="174">
        <v>8363</v>
      </c>
      <c r="F9" s="174">
        <v>7739</v>
      </c>
      <c r="G9" s="174">
        <v>7636</v>
      </c>
      <c r="H9" s="174">
        <v>8157</v>
      </c>
      <c r="I9" s="174">
        <v>9000</v>
      </c>
      <c r="J9" s="174">
        <v>8773</v>
      </c>
      <c r="K9" s="174">
        <v>9470</v>
      </c>
    </row>
    <row r="10" spans="1:11" ht="15" customHeight="1">
      <c r="A10" s="123">
        <v>5</v>
      </c>
      <c r="B10" s="101" t="s">
        <v>97</v>
      </c>
      <c r="C10" s="174">
        <v>15744</v>
      </c>
      <c r="D10" s="174">
        <v>17999</v>
      </c>
      <c r="E10" s="174">
        <v>20385</v>
      </c>
      <c r="F10" s="174">
        <v>20339</v>
      </c>
      <c r="G10" s="174">
        <v>23051</v>
      </c>
      <c r="H10" s="174">
        <v>23272</v>
      </c>
      <c r="I10" s="174">
        <v>26183</v>
      </c>
      <c r="J10" s="174">
        <v>27652</v>
      </c>
      <c r="K10" s="174">
        <v>29539</v>
      </c>
    </row>
    <row r="11" spans="1:11" ht="22.5" customHeight="1">
      <c r="A11" s="121">
        <v>6</v>
      </c>
      <c r="B11" s="101" t="s">
        <v>157</v>
      </c>
      <c r="C11" s="174">
        <v>8376</v>
      </c>
      <c r="D11" s="174">
        <v>7847</v>
      </c>
      <c r="E11" s="174">
        <v>8630</v>
      </c>
      <c r="F11" s="174">
        <v>8442</v>
      </c>
      <c r="G11" s="174">
        <v>8474</v>
      </c>
      <c r="H11" s="174">
        <v>7773</v>
      </c>
      <c r="I11" s="174">
        <v>8707</v>
      </c>
      <c r="J11" s="174">
        <v>6269</v>
      </c>
      <c r="K11" s="174">
        <v>5830</v>
      </c>
    </row>
    <row r="12" spans="1:11" ht="15" customHeight="1">
      <c r="A12" s="123">
        <v>7</v>
      </c>
      <c r="B12" s="101" t="s">
        <v>98</v>
      </c>
      <c r="C12" s="174">
        <v>101301</v>
      </c>
      <c r="D12" s="174">
        <v>108595</v>
      </c>
      <c r="E12" s="174">
        <v>105755</v>
      </c>
      <c r="F12" s="174">
        <v>100604</v>
      </c>
      <c r="G12" s="174">
        <v>99665</v>
      </c>
      <c r="H12" s="174">
        <v>97168</v>
      </c>
      <c r="I12" s="174">
        <v>97550</v>
      </c>
      <c r="J12" s="174">
        <v>89320</v>
      </c>
      <c r="K12" s="174">
        <v>85553</v>
      </c>
    </row>
    <row r="13" spans="1:11" ht="22.5" customHeight="1">
      <c r="A13" s="121">
        <v>8</v>
      </c>
      <c r="B13" s="101" t="s">
        <v>99</v>
      </c>
      <c r="C13" s="174">
        <v>28607</v>
      </c>
      <c r="D13" s="174">
        <v>35481</v>
      </c>
      <c r="E13" s="174">
        <v>34272</v>
      </c>
      <c r="F13" s="174">
        <v>29231</v>
      </c>
      <c r="G13" s="174">
        <v>25219</v>
      </c>
      <c r="H13" s="174">
        <v>28862</v>
      </c>
      <c r="I13" s="174">
        <v>30121</v>
      </c>
      <c r="J13" s="174">
        <v>32176</v>
      </c>
      <c r="K13" s="174">
        <v>34644</v>
      </c>
    </row>
    <row r="14" spans="1:11" ht="15" customHeight="1">
      <c r="A14" s="123">
        <v>9</v>
      </c>
      <c r="B14" s="101" t="s">
        <v>199</v>
      </c>
      <c r="C14" s="174">
        <v>35870</v>
      </c>
      <c r="D14" s="174">
        <v>40545</v>
      </c>
      <c r="E14" s="174">
        <v>39074</v>
      </c>
      <c r="F14" s="174">
        <v>34305</v>
      </c>
      <c r="G14" s="174">
        <v>34046</v>
      </c>
      <c r="H14" s="174">
        <v>35878</v>
      </c>
      <c r="I14" s="174">
        <v>37710</v>
      </c>
      <c r="J14" s="174">
        <v>38443</v>
      </c>
      <c r="K14" s="174">
        <v>38048</v>
      </c>
    </row>
    <row r="15" spans="1:11" ht="15" customHeight="1">
      <c r="A15" s="122"/>
      <c r="B15" s="119" t="s">
        <v>35</v>
      </c>
      <c r="C15" s="174">
        <v>22607</v>
      </c>
      <c r="D15" s="174">
        <v>10285</v>
      </c>
      <c r="E15" s="174">
        <v>15068</v>
      </c>
      <c r="F15" s="174">
        <v>20720</v>
      </c>
      <c r="G15" s="174">
        <v>20134</v>
      </c>
      <c r="H15" s="174">
        <v>9141</v>
      </c>
      <c r="I15" s="174">
        <v>7451</v>
      </c>
      <c r="J15" s="177">
        <v>11221</v>
      </c>
      <c r="K15" s="177">
        <v>14860</v>
      </c>
    </row>
    <row r="16" spans="1:11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  <c r="I16" s="288"/>
    </row>
    <row r="18" spans="2:4">
      <c r="B18" s="79"/>
      <c r="C18" s="79"/>
      <c r="D18" s="79"/>
    </row>
    <row r="19" spans="2:4">
      <c r="B19" s="79"/>
      <c r="C19" s="79"/>
      <c r="D19" s="79"/>
    </row>
    <row r="20" spans="2:4">
      <c r="B20" s="100"/>
      <c r="C20" s="100"/>
      <c r="D20" s="79"/>
    </row>
  </sheetData>
  <mergeCells count="4">
    <mergeCell ref="A3:I3"/>
    <mergeCell ref="A16:I16"/>
    <mergeCell ref="A5:B5"/>
    <mergeCell ref="A1:K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lha19" enableFormatConditionsCalculation="0">
    <tabColor indexed="26"/>
  </sheetPr>
  <dimension ref="A1:K19"/>
  <sheetViews>
    <sheetView workbookViewId="0">
      <selection sqref="A1:J1"/>
    </sheetView>
  </sheetViews>
  <sheetFormatPr defaultRowHeight="12.75"/>
  <cols>
    <col min="1" max="1" width="2" customWidth="1"/>
    <col min="2" max="2" width="34" customWidth="1"/>
    <col min="3" max="11" width="6" customWidth="1"/>
  </cols>
  <sheetData>
    <row r="1" spans="1:11" s="41" customFormat="1" ht="25.5" customHeight="1">
      <c r="A1" s="285" t="s">
        <v>302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234"/>
    </row>
    <row r="3" spans="1:11" s="41" customFormat="1" ht="11.25" customHeight="1">
      <c r="A3" s="306" t="s">
        <v>40</v>
      </c>
      <c r="B3" s="307"/>
      <c r="C3" s="308"/>
      <c r="D3" s="308"/>
      <c r="E3" s="308"/>
      <c r="F3" s="308"/>
      <c r="G3" s="308"/>
      <c r="H3" s="308"/>
      <c r="I3" s="308"/>
      <c r="J3" s="184"/>
      <c r="K3" s="184"/>
    </row>
    <row r="4" spans="1:11" s="1" customFormat="1" ht="30.75" customHeight="1" thickBot="1">
      <c r="A4" s="141"/>
      <c r="B4" s="143"/>
      <c r="C4" s="170">
        <v>2000</v>
      </c>
      <c r="D4" s="170">
        <v>2001</v>
      </c>
      <c r="E4" s="170">
        <v>2002</v>
      </c>
      <c r="F4" s="170">
        <v>2003</v>
      </c>
      <c r="G4" s="170">
        <v>2004</v>
      </c>
      <c r="H4" s="170">
        <v>2005</v>
      </c>
      <c r="I4" s="170">
        <v>2006</v>
      </c>
      <c r="J4" s="170">
        <v>2007</v>
      </c>
      <c r="K4" s="168">
        <v>2008</v>
      </c>
    </row>
    <row r="5" spans="1:11" ht="20.25" customHeight="1" thickTop="1">
      <c r="A5" s="305" t="s">
        <v>23</v>
      </c>
      <c r="B5" s="305"/>
      <c r="C5" s="66">
        <v>368</v>
      </c>
      <c r="D5" s="66">
        <v>365</v>
      </c>
      <c r="E5" s="66">
        <v>357</v>
      </c>
      <c r="F5" s="66">
        <v>312</v>
      </c>
      <c r="G5" s="66">
        <v>306</v>
      </c>
      <c r="H5" s="66">
        <v>300</v>
      </c>
      <c r="I5" s="66">
        <v>253</v>
      </c>
      <c r="J5" s="66">
        <v>276</v>
      </c>
      <c r="K5" s="66">
        <v>231</v>
      </c>
    </row>
    <row r="6" spans="1:11" ht="22.5" customHeight="1">
      <c r="A6" s="123">
        <v>1</v>
      </c>
      <c r="B6" s="101" t="s">
        <v>155</v>
      </c>
      <c r="C6" s="174">
        <v>20</v>
      </c>
      <c r="D6" s="174">
        <v>17</v>
      </c>
      <c r="E6" s="174">
        <v>12</v>
      </c>
      <c r="F6" s="174">
        <v>10</v>
      </c>
      <c r="G6" s="174">
        <v>13</v>
      </c>
      <c r="H6" s="174">
        <v>22</v>
      </c>
      <c r="I6" s="174">
        <v>11</v>
      </c>
      <c r="J6" s="174">
        <v>14</v>
      </c>
      <c r="K6" s="174">
        <v>9</v>
      </c>
    </row>
    <row r="7" spans="1:11" ht="22.5" customHeight="1">
      <c r="A7" s="121">
        <v>2</v>
      </c>
      <c r="B7" s="101" t="s">
        <v>95</v>
      </c>
      <c r="C7" s="174">
        <v>4</v>
      </c>
      <c r="D7" s="174">
        <v>4</v>
      </c>
      <c r="E7" s="174">
        <v>1</v>
      </c>
      <c r="F7" s="174">
        <v>3</v>
      </c>
      <c r="G7" s="174">
        <v>2</v>
      </c>
      <c r="H7" s="174">
        <v>2</v>
      </c>
      <c r="I7" s="174">
        <v>1</v>
      </c>
      <c r="J7" s="174">
        <v>1</v>
      </c>
      <c r="K7" s="174">
        <v>8</v>
      </c>
    </row>
    <row r="8" spans="1:11" ht="15" customHeight="1">
      <c r="A8" s="123">
        <v>3</v>
      </c>
      <c r="B8" s="88" t="s">
        <v>156</v>
      </c>
      <c r="C8" s="174">
        <v>10</v>
      </c>
      <c r="D8" s="174">
        <v>9</v>
      </c>
      <c r="E8" s="174">
        <v>12</v>
      </c>
      <c r="F8" s="174">
        <v>10</v>
      </c>
      <c r="G8" s="174">
        <v>7</v>
      </c>
      <c r="H8" s="174">
        <v>10</v>
      </c>
      <c r="I8" s="174">
        <v>8</v>
      </c>
      <c r="J8" s="174">
        <v>13</v>
      </c>
      <c r="K8" s="174">
        <v>6</v>
      </c>
    </row>
    <row r="9" spans="1:11" ht="15" customHeight="1">
      <c r="A9" s="121">
        <v>4</v>
      </c>
      <c r="B9" s="101" t="s">
        <v>96</v>
      </c>
      <c r="C9" s="174">
        <v>11</v>
      </c>
      <c r="D9" s="174">
        <v>9</v>
      </c>
      <c r="E9" s="174">
        <v>3</v>
      </c>
      <c r="F9" s="174">
        <v>6</v>
      </c>
      <c r="G9" s="174">
        <v>5</v>
      </c>
      <c r="H9" s="174">
        <v>6</v>
      </c>
      <c r="I9" s="174">
        <v>4</v>
      </c>
      <c r="J9" s="174">
        <v>8</v>
      </c>
      <c r="K9" s="174">
        <v>6</v>
      </c>
    </row>
    <row r="10" spans="1:11" ht="15" customHeight="1">
      <c r="A10" s="123">
        <v>5</v>
      </c>
      <c r="B10" s="101" t="s">
        <v>97</v>
      </c>
      <c r="C10" s="174">
        <v>20</v>
      </c>
      <c r="D10" s="174">
        <v>9</v>
      </c>
      <c r="E10" s="174">
        <v>11</v>
      </c>
      <c r="F10" s="174">
        <v>12</v>
      </c>
      <c r="G10" s="174">
        <v>10</v>
      </c>
      <c r="H10" s="174">
        <v>7</v>
      </c>
      <c r="I10" s="174">
        <v>10</v>
      </c>
      <c r="J10" s="174">
        <v>12</v>
      </c>
      <c r="K10" s="174">
        <v>7</v>
      </c>
    </row>
    <row r="11" spans="1:11" ht="22.5" customHeight="1">
      <c r="A11" s="121">
        <v>6</v>
      </c>
      <c r="B11" s="101" t="s">
        <v>157</v>
      </c>
      <c r="C11" s="174">
        <v>22</v>
      </c>
      <c r="D11" s="174">
        <v>29</v>
      </c>
      <c r="E11" s="174">
        <v>34</v>
      </c>
      <c r="F11" s="174">
        <v>16</v>
      </c>
      <c r="G11" s="174">
        <v>28</v>
      </c>
      <c r="H11" s="174">
        <v>20</v>
      </c>
      <c r="I11" s="174">
        <v>28</v>
      </c>
      <c r="J11" s="174">
        <v>21</v>
      </c>
      <c r="K11" s="174">
        <v>22</v>
      </c>
    </row>
    <row r="12" spans="1:11" ht="15" customHeight="1">
      <c r="A12" s="123">
        <v>7</v>
      </c>
      <c r="B12" s="101" t="s">
        <v>98</v>
      </c>
      <c r="C12" s="174">
        <v>101</v>
      </c>
      <c r="D12" s="174">
        <v>131</v>
      </c>
      <c r="E12" s="174">
        <v>111</v>
      </c>
      <c r="F12" s="174">
        <v>96</v>
      </c>
      <c r="G12" s="174">
        <v>105</v>
      </c>
      <c r="H12" s="174">
        <v>102</v>
      </c>
      <c r="I12" s="174">
        <v>86</v>
      </c>
      <c r="J12" s="174">
        <v>114</v>
      </c>
      <c r="K12" s="174">
        <v>80</v>
      </c>
    </row>
    <row r="13" spans="1:11" ht="22.5" customHeight="1">
      <c r="A13" s="121">
        <v>8</v>
      </c>
      <c r="B13" s="101" t="s">
        <v>99</v>
      </c>
      <c r="C13" s="174">
        <v>76</v>
      </c>
      <c r="D13" s="174">
        <v>77</v>
      </c>
      <c r="E13" s="174">
        <v>77</v>
      </c>
      <c r="F13" s="174">
        <v>76</v>
      </c>
      <c r="G13" s="174">
        <v>73</v>
      </c>
      <c r="H13" s="174">
        <v>72</v>
      </c>
      <c r="I13" s="174">
        <v>74</v>
      </c>
      <c r="J13" s="174">
        <v>64</v>
      </c>
      <c r="K13" s="174">
        <v>53</v>
      </c>
    </row>
    <row r="14" spans="1:11" ht="15" customHeight="1">
      <c r="A14" s="123">
        <v>9</v>
      </c>
      <c r="B14" s="101" t="s">
        <v>199</v>
      </c>
      <c r="C14" s="174">
        <v>68</v>
      </c>
      <c r="D14" s="174">
        <v>71</v>
      </c>
      <c r="E14" s="174">
        <v>68</v>
      </c>
      <c r="F14" s="174">
        <v>59</v>
      </c>
      <c r="G14" s="174">
        <v>55</v>
      </c>
      <c r="H14" s="174">
        <v>53</v>
      </c>
      <c r="I14" s="174">
        <v>31</v>
      </c>
      <c r="J14" s="174">
        <v>28</v>
      </c>
      <c r="K14" s="174">
        <v>40</v>
      </c>
    </row>
    <row r="15" spans="1:11" ht="15" customHeight="1">
      <c r="A15" s="122"/>
      <c r="B15" s="119" t="s">
        <v>35</v>
      </c>
      <c r="C15" s="177">
        <v>36</v>
      </c>
      <c r="D15" s="177">
        <v>9</v>
      </c>
      <c r="E15" s="177">
        <v>28</v>
      </c>
      <c r="F15" s="177">
        <v>24</v>
      </c>
      <c r="G15" s="177">
        <v>8</v>
      </c>
      <c r="H15" s="177">
        <v>6</v>
      </c>
      <c r="I15" s="177" t="s">
        <v>41</v>
      </c>
      <c r="J15" s="177">
        <v>1</v>
      </c>
      <c r="K15" s="177" t="s">
        <v>41</v>
      </c>
    </row>
    <row r="16" spans="1:11" ht="13.5" customHeight="1">
      <c r="A16" s="298" t="s">
        <v>345</v>
      </c>
      <c r="B16" s="298"/>
      <c r="C16" s="298"/>
      <c r="D16" s="298"/>
      <c r="E16" s="298"/>
      <c r="F16" s="298"/>
      <c r="G16" s="298"/>
      <c r="H16" s="298"/>
      <c r="I16" s="298"/>
      <c r="J16" s="86"/>
    </row>
    <row r="18" spans="2:3">
      <c r="B18" s="79"/>
      <c r="C18" s="79"/>
    </row>
    <row r="19" spans="2:3">
      <c r="B19" s="79"/>
      <c r="C19" s="79"/>
    </row>
  </sheetData>
  <mergeCells count="4">
    <mergeCell ref="A16:I16"/>
    <mergeCell ref="A3:I3"/>
    <mergeCell ref="A5:B5"/>
    <mergeCell ref="A1:K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lha20" enableFormatConditionsCalculation="0">
    <tabColor indexed="27"/>
  </sheetPr>
  <dimension ref="A1:IN21"/>
  <sheetViews>
    <sheetView workbookViewId="0">
      <selection sqref="A1:J1"/>
    </sheetView>
  </sheetViews>
  <sheetFormatPr defaultRowHeight="12.75"/>
  <cols>
    <col min="1" max="1" width="40" customWidth="1"/>
    <col min="2" max="10" width="6.28515625" customWidth="1"/>
  </cols>
  <sheetData>
    <row r="1" spans="1:248" s="41" customFormat="1" ht="25.5" customHeight="1">
      <c r="A1" s="285" t="s">
        <v>303</v>
      </c>
      <c r="B1" s="285"/>
      <c r="C1" s="285"/>
      <c r="D1" s="285"/>
      <c r="E1" s="285"/>
      <c r="F1" s="285"/>
      <c r="G1" s="285"/>
      <c r="H1" s="285"/>
      <c r="I1" s="285"/>
      <c r="J1" s="285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64" t="s">
        <v>23</v>
      </c>
      <c r="B5" s="66">
        <v>234192</v>
      </c>
      <c r="C5" s="66">
        <v>244936</v>
      </c>
      <c r="D5" s="66">
        <v>248097</v>
      </c>
      <c r="E5" s="66">
        <v>237222</v>
      </c>
      <c r="F5" s="66">
        <v>234109</v>
      </c>
      <c r="G5" s="66">
        <v>228884</v>
      </c>
      <c r="H5" s="66">
        <v>237392</v>
      </c>
      <c r="I5" s="66">
        <v>237409</v>
      </c>
      <c r="J5" s="66">
        <v>240018</v>
      </c>
    </row>
    <row r="6" spans="1:248" ht="20.25" customHeight="1">
      <c r="A6" s="94" t="s">
        <v>50</v>
      </c>
      <c r="B6" s="174" t="s">
        <v>193</v>
      </c>
      <c r="C6" s="174">
        <v>113899</v>
      </c>
      <c r="D6" s="174">
        <v>112134</v>
      </c>
      <c r="E6" s="174">
        <v>104521</v>
      </c>
      <c r="F6" s="174">
        <v>98824</v>
      </c>
      <c r="G6" s="174">
        <v>98238</v>
      </c>
      <c r="H6" s="174">
        <v>99261</v>
      </c>
      <c r="I6" s="174">
        <v>102353</v>
      </c>
      <c r="J6" s="174">
        <v>105815</v>
      </c>
    </row>
    <row r="7" spans="1:248" ht="15" customHeight="1">
      <c r="A7" s="94" t="s">
        <v>51</v>
      </c>
      <c r="B7" s="174" t="s">
        <v>193</v>
      </c>
      <c r="C7" s="174">
        <v>55657</v>
      </c>
      <c r="D7" s="174">
        <v>57566</v>
      </c>
      <c r="E7" s="174">
        <v>54238</v>
      </c>
      <c r="F7" s="174">
        <v>55361</v>
      </c>
      <c r="G7" s="174">
        <v>53767</v>
      </c>
      <c r="H7" s="174">
        <v>53334</v>
      </c>
      <c r="I7" s="174">
        <v>48952</v>
      </c>
      <c r="J7" s="174">
        <v>48551</v>
      </c>
    </row>
    <row r="8" spans="1:248" ht="25.5" customHeight="1">
      <c r="A8" s="90" t="s">
        <v>52</v>
      </c>
      <c r="B8" s="174" t="s">
        <v>193</v>
      </c>
      <c r="C8" s="174">
        <v>7242</v>
      </c>
      <c r="D8" s="174">
        <v>6903</v>
      </c>
      <c r="E8" s="174">
        <v>6986</v>
      </c>
      <c r="F8" s="174">
        <v>6503</v>
      </c>
      <c r="G8" s="174">
        <v>6718</v>
      </c>
      <c r="H8" s="174">
        <v>6902</v>
      </c>
      <c r="I8" s="174">
        <v>6103</v>
      </c>
      <c r="J8" s="174">
        <v>5727</v>
      </c>
    </row>
    <row r="9" spans="1:248" ht="21" customHeight="1">
      <c r="A9" s="90" t="s">
        <v>53</v>
      </c>
      <c r="B9" s="174" t="s">
        <v>193</v>
      </c>
      <c r="C9" s="174">
        <v>26436</v>
      </c>
      <c r="D9" s="174">
        <v>27822</v>
      </c>
      <c r="E9" s="174">
        <v>26872</v>
      </c>
      <c r="F9" s="174">
        <v>30157</v>
      </c>
      <c r="G9" s="174">
        <v>29577</v>
      </c>
      <c r="H9" s="174">
        <v>34848</v>
      </c>
      <c r="I9" s="174">
        <v>36944</v>
      </c>
      <c r="J9" s="174">
        <v>38994</v>
      </c>
    </row>
    <row r="10" spans="1:248" ht="15" customHeight="1">
      <c r="A10" s="94" t="s">
        <v>54</v>
      </c>
      <c r="B10" s="174" t="s">
        <v>193</v>
      </c>
      <c r="C10" s="174">
        <v>2904</v>
      </c>
      <c r="D10" s="174">
        <v>3197</v>
      </c>
      <c r="E10" s="174">
        <v>3213</v>
      </c>
      <c r="F10" s="174">
        <v>3780</v>
      </c>
      <c r="G10" s="174">
        <v>5086</v>
      </c>
      <c r="H10" s="174">
        <v>5451</v>
      </c>
      <c r="I10" s="174">
        <v>5820</v>
      </c>
      <c r="J10" s="174">
        <v>6175</v>
      </c>
    </row>
    <row r="11" spans="1:248" ht="15" customHeight="1">
      <c r="A11" s="94" t="s">
        <v>55</v>
      </c>
      <c r="B11" s="174" t="s">
        <v>193</v>
      </c>
      <c r="C11" s="174">
        <v>16923</v>
      </c>
      <c r="D11" s="174">
        <v>16534</v>
      </c>
      <c r="E11" s="174">
        <v>15482</v>
      </c>
      <c r="F11" s="174">
        <v>15007</v>
      </c>
      <c r="G11" s="174">
        <v>14065</v>
      </c>
      <c r="H11" s="174">
        <v>15636</v>
      </c>
      <c r="I11" s="174">
        <v>14948</v>
      </c>
      <c r="J11" s="174">
        <v>15371</v>
      </c>
    </row>
    <row r="12" spans="1:248" ht="15" customHeight="1">
      <c r="A12" s="94" t="s">
        <v>56</v>
      </c>
      <c r="B12" s="174" t="s">
        <v>193</v>
      </c>
      <c r="C12" s="174">
        <v>2391</v>
      </c>
      <c r="D12" s="174">
        <v>2260</v>
      </c>
      <c r="E12" s="174">
        <v>2439</v>
      </c>
      <c r="F12" s="174">
        <v>2241</v>
      </c>
      <c r="G12" s="174">
        <v>2162</v>
      </c>
      <c r="H12" s="174">
        <v>2388</v>
      </c>
      <c r="I12" s="174">
        <v>1983</v>
      </c>
      <c r="J12" s="174">
        <v>1769</v>
      </c>
    </row>
    <row r="13" spans="1:248" ht="15" customHeight="1">
      <c r="A13" s="94" t="s">
        <v>57</v>
      </c>
      <c r="B13" s="174" t="s">
        <v>193</v>
      </c>
      <c r="C13" s="174">
        <v>785</v>
      </c>
      <c r="D13" s="174">
        <v>950</v>
      </c>
      <c r="E13" s="174">
        <v>962</v>
      </c>
      <c r="F13" s="174">
        <v>859</v>
      </c>
      <c r="G13" s="174">
        <v>948</v>
      </c>
      <c r="H13" s="174">
        <v>947</v>
      </c>
      <c r="I13" s="174">
        <v>1683</v>
      </c>
      <c r="J13" s="174">
        <v>1080</v>
      </c>
    </row>
    <row r="14" spans="1:248" ht="15" customHeight="1">
      <c r="A14" s="94" t="s">
        <v>58</v>
      </c>
      <c r="B14" s="174" t="s">
        <v>193</v>
      </c>
      <c r="C14" s="174">
        <v>4859</v>
      </c>
      <c r="D14" s="174">
        <v>6370</v>
      </c>
      <c r="E14" s="174">
        <v>6621</v>
      </c>
      <c r="F14" s="174">
        <v>6602</v>
      </c>
      <c r="G14" s="174">
        <v>5840</v>
      </c>
      <c r="H14" s="174">
        <v>5257</v>
      </c>
      <c r="I14" s="174">
        <v>5187</v>
      </c>
      <c r="J14" s="174">
        <v>5913</v>
      </c>
    </row>
    <row r="15" spans="1:248" ht="15" customHeight="1">
      <c r="A15" s="94" t="s">
        <v>59</v>
      </c>
      <c r="B15" s="174" t="s">
        <v>193</v>
      </c>
      <c r="C15" s="174">
        <v>302</v>
      </c>
      <c r="D15" s="174">
        <v>131</v>
      </c>
      <c r="E15" s="174">
        <v>121</v>
      </c>
      <c r="F15" s="174">
        <v>38</v>
      </c>
      <c r="G15" s="174">
        <v>57</v>
      </c>
      <c r="H15" s="174">
        <v>102</v>
      </c>
      <c r="I15" s="174">
        <v>42</v>
      </c>
      <c r="J15" s="174">
        <v>14</v>
      </c>
    </row>
    <row r="16" spans="1:248" ht="15" customHeight="1">
      <c r="A16" s="94" t="s">
        <v>60</v>
      </c>
      <c r="B16" s="174" t="s">
        <v>193</v>
      </c>
      <c r="C16" s="174">
        <v>1664</v>
      </c>
      <c r="D16" s="174">
        <v>2456</v>
      </c>
      <c r="E16" s="174">
        <v>2142</v>
      </c>
      <c r="F16" s="174">
        <v>2369</v>
      </c>
      <c r="G16" s="174">
        <v>2004</v>
      </c>
      <c r="H16" s="174">
        <v>2051</v>
      </c>
      <c r="I16" s="174">
        <v>1647</v>
      </c>
      <c r="J16" s="174">
        <v>1765</v>
      </c>
    </row>
    <row r="17" spans="1:10" ht="15" customHeight="1">
      <c r="A17" s="94" t="s">
        <v>61</v>
      </c>
      <c r="B17" s="174" t="s">
        <v>193</v>
      </c>
      <c r="C17" s="174">
        <v>7</v>
      </c>
      <c r="D17" s="174">
        <v>29</v>
      </c>
      <c r="E17" s="174">
        <v>17</v>
      </c>
      <c r="F17" s="174">
        <v>19</v>
      </c>
      <c r="G17" s="174">
        <v>32</v>
      </c>
      <c r="H17" s="174" t="s">
        <v>41</v>
      </c>
      <c r="I17" s="174" t="s">
        <v>41</v>
      </c>
      <c r="J17" s="174">
        <v>7</v>
      </c>
    </row>
    <row r="18" spans="1:10" ht="15" customHeight="1">
      <c r="A18" s="94" t="s">
        <v>62</v>
      </c>
      <c r="B18" s="174" t="s">
        <v>193</v>
      </c>
      <c r="C18" s="174">
        <v>19</v>
      </c>
      <c r="D18" s="174">
        <v>8</v>
      </c>
      <c r="E18" s="174" t="s">
        <v>41</v>
      </c>
      <c r="F18" s="174" t="s">
        <v>41</v>
      </c>
      <c r="G18" s="174">
        <v>6</v>
      </c>
      <c r="H18" s="174" t="s">
        <v>41</v>
      </c>
      <c r="I18" s="174" t="s">
        <v>41</v>
      </c>
      <c r="J18" s="174">
        <v>3</v>
      </c>
    </row>
    <row r="19" spans="1:10" ht="15" customHeight="1">
      <c r="A19" s="96" t="s">
        <v>35</v>
      </c>
      <c r="B19" s="174" t="s">
        <v>193</v>
      </c>
      <c r="C19" s="174">
        <v>11848</v>
      </c>
      <c r="D19" s="174">
        <v>11737</v>
      </c>
      <c r="E19" s="174">
        <v>13608</v>
      </c>
      <c r="F19" s="174">
        <v>12349</v>
      </c>
      <c r="G19" s="174">
        <v>10384</v>
      </c>
      <c r="H19" s="174">
        <v>11215</v>
      </c>
      <c r="I19" s="177">
        <v>11747</v>
      </c>
      <c r="J19" s="177">
        <v>8834</v>
      </c>
    </row>
    <row r="20" spans="1:10" ht="13.5" customHeight="1">
      <c r="A20" s="288" t="s">
        <v>345</v>
      </c>
      <c r="B20" s="288"/>
      <c r="C20" s="288"/>
      <c r="D20" s="288"/>
      <c r="E20" s="288"/>
      <c r="F20" s="288"/>
      <c r="G20" s="288"/>
      <c r="H20" s="288"/>
      <c r="I20" s="86"/>
    </row>
    <row r="21" spans="1:10">
      <c r="A21" s="289"/>
      <c r="B21" s="289"/>
      <c r="C21" s="289"/>
      <c r="D21" s="289"/>
      <c r="E21" s="289"/>
      <c r="F21" s="289"/>
    </row>
  </sheetData>
  <mergeCells count="32">
    <mergeCell ref="FU1:GB1"/>
    <mergeCell ref="GC1:GJ1"/>
    <mergeCell ref="GK1:GR1"/>
    <mergeCell ref="GS1:GZ1"/>
    <mergeCell ref="IG1:IN1"/>
    <mergeCell ref="HA1:HH1"/>
    <mergeCell ref="HI1:HP1"/>
    <mergeCell ref="HQ1:HX1"/>
    <mergeCell ref="HY1:IF1"/>
    <mergeCell ref="EW1:FD1"/>
    <mergeCell ref="FE1:FL1"/>
    <mergeCell ref="FM1:FT1"/>
    <mergeCell ref="A21:F21"/>
    <mergeCell ref="DQ1:DX1"/>
    <mergeCell ref="DY1:EF1"/>
    <mergeCell ref="EG1:EN1"/>
    <mergeCell ref="EO1:EV1"/>
    <mergeCell ref="CK1:CR1"/>
    <mergeCell ref="CS1:CZ1"/>
    <mergeCell ref="DA1:DH1"/>
    <mergeCell ref="DI1:DP1"/>
    <mergeCell ref="BE1:BL1"/>
    <mergeCell ref="BM1:BT1"/>
    <mergeCell ref="BU1:CB1"/>
    <mergeCell ref="CC1:CJ1"/>
    <mergeCell ref="Y1:AF1"/>
    <mergeCell ref="AG1:AN1"/>
    <mergeCell ref="AO1:AV1"/>
    <mergeCell ref="AW1:BD1"/>
    <mergeCell ref="A20:H20"/>
    <mergeCell ref="Q1:X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olha21" enableFormatConditionsCalculation="0">
    <tabColor indexed="27"/>
  </sheetPr>
  <dimension ref="A1:IN21"/>
  <sheetViews>
    <sheetView workbookViewId="0">
      <selection sqref="A1:J1"/>
    </sheetView>
  </sheetViews>
  <sheetFormatPr defaultRowHeight="12.75"/>
  <cols>
    <col min="1" max="1" width="40" customWidth="1"/>
    <col min="2" max="10" width="6" customWidth="1"/>
  </cols>
  <sheetData>
    <row r="1" spans="1:248" s="41" customFormat="1" ht="25.5" customHeight="1">
      <c r="A1" s="285" t="s">
        <v>304</v>
      </c>
      <c r="B1" s="285"/>
      <c r="C1" s="285"/>
      <c r="D1" s="285"/>
      <c r="E1" s="285"/>
      <c r="F1" s="285"/>
      <c r="G1" s="285"/>
      <c r="H1" s="285"/>
      <c r="I1" s="285"/>
      <c r="J1" s="285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64" t="s">
        <v>23</v>
      </c>
      <c r="B5" s="66">
        <v>368</v>
      </c>
      <c r="C5" s="66">
        <v>365</v>
      </c>
      <c r="D5" s="66">
        <v>357</v>
      </c>
      <c r="E5" s="66">
        <v>312</v>
      </c>
      <c r="F5" s="66">
        <v>306</v>
      </c>
      <c r="G5" s="66">
        <v>300</v>
      </c>
      <c r="H5" s="66">
        <v>253</v>
      </c>
      <c r="I5" s="66">
        <v>276</v>
      </c>
      <c r="J5" s="66">
        <v>231</v>
      </c>
    </row>
    <row r="6" spans="1:248" ht="20.25" customHeight="1">
      <c r="A6" s="94" t="s">
        <v>50</v>
      </c>
      <c r="B6" s="174" t="s">
        <v>193</v>
      </c>
      <c r="C6" s="174">
        <v>39</v>
      </c>
      <c r="D6" s="174">
        <v>51</v>
      </c>
      <c r="E6" s="174">
        <v>35</v>
      </c>
      <c r="F6" s="174">
        <v>42</v>
      </c>
      <c r="G6" s="174">
        <v>42</v>
      </c>
      <c r="H6" s="174">
        <v>34</v>
      </c>
      <c r="I6" s="174">
        <v>27</v>
      </c>
      <c r="J6" s="174">
        <v>25</v>
      </c>
    </row>
    <row r="7" spans="1:248" ht="15" customHeight="1">
      <c r="A7" s="94" t="s">
        <v>51</v>
      </c>
      <c r="B7" s="174" t="s">
        <v>193</v>
      </c>
      <c r="C7" s="174">
        <v>135</v>
      </c>
      <c r="D7" s="174">
        <v>97</v>
      </c>
      <c r="E7" s="174">
        <v>106</v>
      </c>
      <c r="F7" s="174">
        <v>107</v>
      </c>
      <c r="G7" s="174">
        <v>100</v>
      </c>
      <c r="H7" s="174">
        <v>77</v>
      </c>
      <c r="I7" s="174">
        <v>105</v>
      </c>
      <c r="J7" s="174">
        <v>87</v>
      </c>
    </row>
    <row r="8" spans="1:248" ht="25.5" customHeight="1">
      <c r="A8" s="90" t="s">
        <v>52</v>
      </c>
      <c r="B8" s="174" t="s">
        <v>193</v>
      </c>
      <c r="C8" s="174">
        <v>30</v>
      </c>
      <c r="D8" s="174">
        <v>35</v>
      </c>
      <c r="E8" s="174">
        <v>23</v>
      </c>
      <c r="F8" s="174">
        <v>10</v>
      </c>
      <c r="G8" s="174">
        <v>14</v>
      </c>
      <c r="H8" s="174">
        <v>19</v>
      </c>
      <c r="I8" s="174">
        <v>10</v>
      </c>
      <c r="J8" s="174">
        <v>15</v>
      </c>
    </row>
    <row r="9" spans="1:248" ht="19.5" customHeight="1">
      <c r="A9" s="90" t="s">
        <v>53</v>
      </c>
      <c r="B9" s="174" t="s">
        <v>193</v>
      </c>
      <c r="C9" s="174">
        <v>13</v>
      </c>
      <c r="D9" s="174">
        <v>2</v>
      </c>
      <c r="E9" s="174">
        <v>5</v>
      </c>
      <c r="F9" s="174">
        <v>3</v>
      </c>
      <c r="G9" s="174">
        <v>7</v>
      </c>
      <c r="H9" s="174">
        <v>7</v>
      </c>
      <c r="I9" s="174">
        <v>8</v>
      </c>
      <c r="J9" s="174">
        <v>1</v>
      </c>
    </row>
    <row r="10" spans="1:248" ht="15" customHeight="1">
      <c r="A10" s="94" t="s">
        <v>54</v>
      </c>
      <c r="B10" s="174" t="s">
        <v>193</v>
      </c>
      <c r="C10" s="174">
        <v>1</v>
      </c>
      <c r="D10" s="174" t="s">
        <v>41</v>
      </c>
      <c r="E10" s="174" t="s">
        <v>41</v>
      </c>
      <c r="F10" s="174">
        <v>1</v>
      </c>
      <c r="G10" s="174" t="s">
        <v>41</v>
      </c>
      <c r="H10" s="174" t="s">
        <v>41</v>
      </c>
      <c r="I10" s="174" t="s">
        <v>41</v>
      </c>
      <c r="J10" s="174" t="s">
        <v>41</v>
      </c>
    </row>
    <row r="11" spans="1:248" ht="15" customHeight="1">
      <c r="A11" s="94" t="s">
        <v>55</v>
      </c>
      <c r="B11" s="174" t="s">
        <v>193</v>
      </c>
      <c r="C11" s="174">
        <v>122</v>
      </c>
      <c r="D11" s="174">
        <v>106</v>
      </c>
      <c r="E11" s="174">
        <v>91</v>
      </c>
      <c r="F11" s="174">
        <v>92</v>
      </c>
      <c r="G11" s="174">
        <v>97</v>
      </c>
      <c r="H11" s="174">
        <v>77</v>
      </c>
      <c r="I11" s="174">
        <v>91</v>
      </c>
      <c r="J11" s="174">
        <v>76</v>
      </c>
    </row>
    <row r="12" spans="1:248" ht="15" customHeight="1">
      <c r="A12" s="94" t="s">
        <v>56</v>
      </c>
      <c r="B12" s="174" t="s">
        <v>193</v>
      </c>
      <c r="C12" s="174">
        <v>2</v>
      </c>
      <c r="D12" s="174">
        <v>3</v>
      </c>
      <c r="E12" s="174">
        <v>1</v>
      </c>
      <c r="F12" s="174">
        <v>1</v>
      </c>
      <c r="G12" s="174">
        <v>2</v>
      </c>
      <c r="H12" s="174">
        <v>1</v>
      </c>
      <c r="I12" s="174" t="s">
        <v>41</v>
      </c>
      <c r="J12" s="174" t="s">
        <v>41</v>
      </c>
    </row>
    <row r="13" spans="1:248" ht="15" customHeight="1">
      <c r="A13" s="94" t="s">
        <v>57</v>
      </c>
      <c r="B13" s="174" t="s">
        <v>193</v>
      </c>
      <c r="C13" s="174" t="s">
        <v>41</v>
      </c>
      <c r="D13" s="174">
        <v>2</v>
      </c>
      <c r="E13" s="174" t="s">
        <v>41</v>
      </c>
      <c r="F13" s="174" t="s">
        <v>41</v>
      </c>
      <c r="G13" s="174" t="s">
        <v>41</v>
      </c>
      <c r="H13" s="174" t="s">
        <v>41</v>
      </c>
      <c r="I13" s="174" t="s">
        <v>41</v>
      </c>
      <c r="J13" s="174">
        <v>1</v>
      </c>
    </row>
    <row r="14" spans="1:248" ht="15" customHeight="1">
      <c r="A14" s="94" t="s">
        <v>58</v>
      </c>
      <c r="B14" s="174" t="s">
        <v>193</v>
      </c>
      <c r="C14" s="174">
        <v>5</v>
      </c>
      <c r="D14" s="174">
        <v>14</v>
      </c>
      <c r="E14" s="174">
        <v>11</v>
      </c>
      <c r="F14" s="174">
        <v>28</v>
      </c>
      <c r="G14" s="174">
        <v>19</v>
      </c>
      <c r="H14" s="174">
        <v>11</v>
      </c>
      <c r="I14" s="174">
        <v>23</v>
      </c>
      <c r="J14" s="174">
        <v>14</v>
      </c>
    </row>
    <row r="15" spans="1:248" ht="15" customHeight="1">
      <c r="A15" s="94" t="s">
        <v>59</v>
      </c>
      <c r="B15" s="174" t="s">
        <v>193</v>
      </c>
      <c r="C15" s="174" t="s">
        <v>41</v>
      </c>
      <c r="D15" s="174">
        <v>1</v>
      </c>
      <c r="E15" s="174" t="s">
        <v>41</v>
      </c>
      <c r="F15" s="174" t="s">
        <v>41</v>
      </c>
      <c r="G15" s="174">
        <v>1</v>
      </c>
      <c r="H15" s="174">
        <v>1</v>
      </c>
      <c r="I15" s="174">
        <v>2</v>
      </c>
      <c r="J15" s="174" t="s">
        <v>41</v>
      </c>
    </row>
    <row r="16" spans="1:248" ht="15" customHeight="1">
      <c r="A16" s="94" t="s">
        <v>60</v>
      </c>
      <c r="B16" s="174" t="s">
        <v>193</v>
      </c>
      <c r="C16" s="174">
        <v>9</v>
      </c>
      <c r="D16" s="174">
        <v>12</v>
      </c>
      <c r="E16" s="174">
        <v>3</v>
      </c>
      <c r="F16" s="174">
        <v>13</v>
      </c>
      <c r="G16" s="174">
        <v>8</v>
      </c>
      <c r="H16" s="174">
        <v>16</v>
      </c>
      <c r="I16" s="174">
        <v>6</v>
      </c>
      <c r="J16" s="174">
        <v>8</v>
      </c>
    </row>
    <row r="17" spans="1:10" ht="15" customHeight="1">
      <c r="A17" s="94" t="s">
        <v>61</v>
      </c>
      <c r="B17" s="174" t="s">
        <v>193</v>
      </c>
      <c r="C17" s="174" t="s">
        <v>41</v>
      </c>
      <c r="D17" s="174" t="s">
        <v>41</v>
      </c>
      <c r="E17" s="174" t="s">
        <v>41</v>
      </c>
      <c r="F17" s="174" t="s">
        <v>41</v>
      </c>
      <c r="G17" s="174" t="s">
        <v>41</v>
      </c>
      <c r="H17" s="174" t="s">
        <v>41</v>
      </c>
      <c r="I17" s="174" t="s">
        <v>41</v>
      </c>
      <c r="J17" s="174" t="s">
        <v>41</v>
      </c>
    </row>
    <row r="18" spans="1:10" ht="15" customHeight="1">
      <c r="A18" s="94" t="s">
        <v>62</v>
      </c>
      <c r="B18" s="174" t="s">
        <v>193</v>
      </c>
      <c r="C18" s="174" t="s">
        <v>41</v>
      </c>
      <c r="D18" s="174" t="s">
        <v>41</v>
      </c>
      <c r="E18" s="174" t="s">
        <v>41</v>
      </c>
      <c r="F18" s="174" t="s">
        <v>41</v>
      </c>
      <c r="G18" s="174" t="s">
        <v>41</v>
      </c>
      <c r="H18" s="174" t="s">
        <v>41</v>
      </c>
      <c r="I18" s="174" t="s">
        <v>41</v>
      </c>
      <c r="J18" s="174">
        <v>1</v>
      </c>
    </row>
    <row r="19" spans="1:10" ht="15" customHeight="1">
      <c r="A19" s="96" t="s">
        <v>35</v>
      </c>
      <c r="B19" s="174" t="s">
        <v>193</v>
      </c>
      <c r="C19" s="174">
        <v>9</v>
      </c>
      <c r="D19" s="174">
        <v>34</v>
      </c>
      <c r="E19" s="174">
        <v>37</v>
      </c>
      <c r="F19" s="174">
        <v>9</v>
      </c>
      <c r="G19" s="174">
        <v>10</v>
      </c>
      <c r="H19" s="174">
        <v>10</v>
      </c>
      <c r="I19" s="177">
        <v>4</v>
      </c>
      <c r="J19" s="177">
        <v>3</v>
      </c>
    </row>
    <row r="20" spans="1:10" ht="13.5" customHeight="1">
      <c r="A20" s="288" t="s">
        <v>345</v>
      </c>
      <c r="B20" s="288"/>
      <c r="C20" s="288"/>
      <c r="D20" s="288"/>
      <c r="E20" s="288"/>
      <c r="F20" s="288"/>
      <c r="G20" s="288"/>
      <c r="H20" s="288"/>
      <c r="I20" s="86"/>
    </row>
    <row r="21" spans="1:10">
      <c r="A21" s="289"/>
      <c r="B21" s="289"/>
      <c r="C21" s="289"/>
      <c r="D21" s="289"/>
      <c r="E21" s="289"/>
      <c r="F21" s="289"/>
    </row>
  </sheetData>
  <mergeCells count="32">
    <mergeCell ref="FU1:GB1"/>
    <mergeCell ref="GC1:GJ1"/>
    <mergeCell ref="GK1:GR1"/>
    <mergeCell ref="HY1:IF1"/>
    <mergeCell ref="IG1:IN1"/>
    <mergeCell ref="GS1:GZ1"/>
    <mergeCell ref="HA1:HH1"/>
    <mergeCell ref="HI1:HP1"/>
    <mergeCell ref="HQ1:HX1"/>
    <mergeCell ref="EW1:FD1"/>
    <mergeCell ref="FE1:FL1"/>
    <mergeCell ref="FM1:FT1"/>
    <mergeCell ref="A21:F21"/>
    <mergeCell ref="DQ1:DX1"/>
    <mergeCell ref="DY1:EF1"/>
    <mergeCell ref="EG1:EN1"/>
    <mergeCell ref="EO1:EV1"/>
    <mergeCell ref="CK1:CR1"/>
    <mergeCell ref="CS1:CZ1"/>
    <mergeCell ref="DA1:DH1"/>
    <mergeCell ref="DI1:DP1"/>
    <mergeCell ref="BE1:BL1"/>
    <mergeCell ref="BM1:BT1"/>
    <mergeCell ref="BU1:CB1"/>
    <mergeCell ref="CC1:CJ1"/>
    <mergeCell ref="Y1:AF1"/>
    <mergeCell ref="AG1:AN1"/>
    <mergeCell ref="AO1:AV1"/>
    <mergeCell ref="AW1:BD1"/>
    <mergeCell ref="A20:H20"/>
    <mergeCell ref="Q1:X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olha22" enableFormatConditionsCalculation="0">
    <tabColor indexed="27"/>
  </sheetPr>
  <dimension ref="A1:IN16"/>
  <sheetViews>
    <sheetView workbookViewId="0">
      <selection sqref="A1:J1"/>
    </sheetView>
  </sheetViews>
  <sheetFormatPr defaultRowHeight="12.75"/>
  <cols>
    <col min="1" max="1" width="30.28515625" customWidth="1"/>
    <col min="2" max="10" width="6.28515625" customWidth="1"/>
  </cols>
  <sheetData>
    <row r="1" spans="1:248" s="41" customFormat="1" ht="27.75" customHeight="1">
      <c r="A1" s="285" t="s">
        <v>305</v>
      </c>
      <c r="B1" s="285"/>
      <c r="C1" s="285"/>
      <c r="D1" s="285"/>
      <c r="E1" s="285"/>
      <c r="F1" s="285"/>
      <c r="G1" s="285"/>
      <c r="H1" s="285"/>
      <c r="I1" s="285"/>
      <c r="J1" s="285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64" t="s">
        <v>23</v>
      </c>
      <c r="B5" s="66">
        <v>234192</v>
      </c>
      <c r="C5" s="66">
        <v>244936</v>
      </c>
      <c r="D5" s="66">
        <v>248097</v>
      </c>
      <c r="E5" s="66">
        <v>237222</v>
      </c>
      <c r="F5" s="66">
        <v>234109</v>
      </c>
      <c r="G5" s="66">
        <f>SUM(G6:G14)</f>
        <v>228884</v>
      </c>
      <c r="H5" s="66">
        <f>SUM(H6:H14)</f>
        <v>237392</v>
      </c>
      <c r="I5" s="66">
        <v>237409</v>
      </c>
      <c r="J5" s="66">
        <v>240018</v>
      </c>
    </row>
    <row r="6" spans="1:248" ht="20.25" customHeight="1">
      <c r="A6" s="92" t="s">
        <v>63</v>
      </c>
      <c r="B6" s="174" t="s">
        <v>193</v>
      </c>
      <c r="C6" s="174" t="s">
        <v>193</v>
      </c>
      <c r="D6" s="174" t="s">
        <v>193</v>
      </c>
      <c r="E6" s="174" t="s">
        <v>193</v>
      </c>
      <c r="F6" s="174" t="s">
        <v>193</v>
      </c>
      <c r="G6" s="174">
        <v>17891</v>
      </c>
      <c r="H6" s="174">
        <v>19227</v>
      </c>
      <c r="I6" s="174">
        <v>17441</v>
      </c>
      <c r="J6" s="174">
        <v>19407</v>
      </c>
    </row>
    <row r="7" spans="1:248" ht="14.25" customHeight="1">
      <c r="A7" s="92" t="s">
        <v>64</v>
      </c>
      <c r="B7" s="174" t="s">
        <v>193</v>
      </c>
      <c r="C7" s="174" t="s">
        <v>193</v>
      </c>
      <c r="D7" s="174" t="s">
        <v>193</v>
      </c>
      <c r="E7" s="174" t="s">
        <v>193</v>
      </c>
      <c r="F7" s="174" t="s">
        <v>193</v>
      </c>
      <c r="G7" s="174">
        <v>57259</v>
      </c>
      <c r="H7" s="174">
        <v>60563</v>
      </c>
      <c r="I7" s="174">
        <v>60606</v>
      </c>
      <c r="J7" s="174">
        <v>63627</v>
      </c>
    </row>
    <row r="8" spans="1:248" ht="33" customHeight="1">
      <c r="A8" s="90" t="s">
        <v>65</v>
      </c>
      <c r="B8" s="174" t="s">
        <v>193</v>
      </c>
      <c r="C8" s="174" t="s">
        <v>193</v>
      </c>
      <c r="D8" s="174" t="s">
        <v>193</v>
      </c>
      <c r="E8" s="174" t="s">
        <v>193</v>
      </c>
      <c r="F8" s="174" t="s">
        <v>193</v>
      </c>
      <c r="G8" s="174">
        <v>6853</v>
      </c>
      <c r="H8" s="174">
        <v>7116</v>
      </c>
      <c r="I8" s="174">
        <v>7414</v>
      </c>
      <c r="J8" s="174">
        <v>8111</v>
      </c>
    </row>
    <row r="9" spans="1:248" ht="15" customHeight="1">
      <c r="A9" s="92" t="s">
        <v>66</v>
      </c>
      <c r="B9" s="174" t="s">
        <v>193</v>
      </c>
      <c r="C9" s="174" t="s">
        <v>193</v>
      </c>
      <c r="D9" s="174" t="s">
        <v>193</v>
      </c>
      <c r="E9" s="174" t="s">
        <v>193</v>
      </c>
      <c r="F9" s="174" t="s">
        <v>193</v>
      </c>
      <c r="G9" s="174">
        <v>36102</v>
      </c>
      <c r="H9" s="174">
        <v>37088</v>
      </c>
      <c r="I9" s="174">
        <v>39004</v>
      </c>
      <c r="J9" s="174">
        <v>32477</v>
      </c>
    </row>
    <row r="10" spans="1:248" ht="15" customHeight="1">
      <c r="A10" s="92" t="s">
        <v>67</v>
      </c>
      <c r="B10" s="174" t="s">
        <v>193</v>
      </c>
      <c r="C10" s="174" t="s">
        <v>193</v>
      </c>
      <c r="D10" s="174" t="s">
        <v>193</v>
      </c>
      <c r="E10" s="174" t="s">
        <v>193</v>
      </c>
      <c r="F10" s="174" t="s">
        <v>193</v>
      </c>
      <c r="G10" s="174">
        <v>46140</v>
      </c>
      <c r="H10" s="174">
        <v>49136</v>
      </c>
      <c r="I10" s="174">
        <v>49096</v>
      </c>
      <c r="J10" s="174">
        <v>53194</v>
      </c>
    </row>
    <row r="11" spans="1:248" ht="15" customHeight="1">
      <c r="A11" s="92" t="s">
        <v>68</v>
      </c>
      <c r="B11" s="174" t="s">
        <v>193</v>
      </c>
      <c r="C11" s="174" t="s">
        <v>193</v>
      </c>
      <c r="D11" s="174" t="s">
        <v>193</v>
      </c>
      <c r="E11" s="174" t="s">
        <v>193</v>
      </c>
      <c r="F11" s="174" t="s">
        <v>193</v>
      </c>
      <c r="G11" s="174">
        <v>51725</v>
      </c>
      <c r="H11" s="174">
        <v>51031</v>
      </c>
      <c r="I11" s="174">
        <v>54447</v>
      </c>
      <c r="J11" s="174">
        <v>55645</v>
      </c>
    </row>
    <row r="12" spans="1:248" ht="15" customHeight="1">
      <c r="A12" s="92" t="s">
        <v>69</v>
      </c>
      <c r="B12" s="174" t="s">
        <v>193</v>
      </c>
      <c r="C12" s="174" t="s">
        <v>193</v>
      </c>
      <c r="D12" s="174" t="s">
        <v>193</v>
      </c>
      <c r="E12" s="174" t="s">
        <v>193</v>
      </c>
      <c r="F12" s="174" t="s">
        <v>193</v>
      </c>
      <c r="G12" s="174">
        <v>1806</v>
      </c>
      <c r="H12" s="174">
        <v>1086</v>
      </c>
      <c r="I12" s="174">
        <v>2421</v>
      </c>
      <c r="J12" s="174">
        <v>1831</v>
      </c>
    </row>
    <row r="13" spans="1:248" ht="21" customHeight="1">
      <c r="A13" s="90" t="s">
        <v>200</v>
      </c>
      <c r="B13" s="174" t="s">
        <v>193</v>
      </c>
      <c r="C13" s="174" t="s">
        <v>193</v>
      </c>
      <c r="D13" s="174" t="s">
        <v>193</v>
      </c>
      <c r="E13" s="174" t="s">
        <v>193</v>
      </c>
      <c r="F13" s="174" t="s">
        <v>193</v>
      </c>
      <c r="G13" s="174">
        <v>89</v>
      </c>
      <c r="H13" s="174">
        <v>2</v>
      </c>
      <c r="I13" s="174" t="s">
        <v>41</v>
      </c>
      <c r="J13" s="174">
        <v>6</v>
      </c>
    </row>
    <row r="14" spans="1:248" ht="15" customHeight="1">
      <c r="A14" s="98" t="s">
        <v>35</v>
      </c>
      <c r="B14" s="174" t="s">
        <v>193</v>
      </c>
      <c r="C14" s="174" t="s">
        <v>193</v>
      </c>
      <c r="D14" s="174" t="s">
        <v>193</v>
      </c>
      <c r="E14" s="174" t="s">
        <v>193</v>
      </c>
      <c r="F14" s="174" t="s">
        <v>193</v>
      </c>
      <c r="G14" s="174">
        <v>11019</v>
      </c>
      <c r="H14" s="174">
        <v>12143</v>
      </c>
      <c r="I14" s="177">
        <v>6980</v>
      </c>
      <c r="J14" s="177">
        <v>5720</v>
      </c>
    </row>
    <row r="15" spans="1:248" ht="13.5" customHeight="1">
      <c r="A15" s="288" t="s">
        <v>345</v>
      </c>
      <c r="B15" s="288"/>
      <c r="C15" s="288"/>
      <c r="D15" s="288"/>
      <c r="E15" s="288"/>
      <c r="F15" s="288"/>
      <c r="G15" s="288"/>
      <c r="H15" s="288"/>
    </row>
    <row r="16" spans="1:248">
      <c r="A16" s="289"/>
      <c r="B16" s="289"/>
      <c r="C16" s="289"/>
      <c r="D16" s="289"/>
      <c r="E16" s="289"/>
      <c r="F16" s="289"/>
    </row>
  </sheetData>
  <mergeCells count="32">
    <mergeCell ref="FU1:GB1"/>
    <mergeCell ref="GC1:GJ1"/>
    <mergeCell ref="GK1:GR1"/>
    <mergeCell ref="HY1:IF1"/>
    <mergeCell ref="IG1:IN1"/>
    <mergeCell ref="GS1:GZ1"/>
    <mergeCell ref="HA1:HH1"/>
    <mergeCell ref="HI1:HP1"/>
    <mergeCell ref="HQ1:HX1"/>
    <mergeCell ref="EW1:FD1"/>
    <mergeCell ref="FE1:FL1"/>
    <mergeCell ref="FM1:FT1"/>
    <mergeCell ref="A16:F16"/>
    <mergeCell ref="DQ1:DX1"/>
    <mergeCell ref="DY1:EF1"/>
    <mergeCell ref="EG1:EN1"/>
    <mergeCell ref="EO1:EV1"/>
    <mergeCell ref="CK1:CR1"/>
    <mergeCell ref="CS1:CZ1"/>
    <mergeCell ref="DA1:DH1"/>
    <mergeCell ref="DI1:DP1"/>
    <mergeCell ref="BE1:BL1"/>
    <mergeCell ref="BM1:BT1"/>
    <mergeCell ref="BU1:CB1"/>
    <mergeCell ref="CC1:CJ1"/>
    <mergeCell ref="Y1:AF1"/>
    <mergeCell ref="AG1:AN1"/>
    <mergeCell ref="AO1:AV1"/>
    <mergeCell ref="AW1:BD1"/>
    <mergeCell ref="A15:H15"/>
    <mergeCell ref="Q1:X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lha23" enableFormatConditionsCalculation="0">
    <tabColor indexed="27"/>
  </sheetPr>
  <dimension ref="A1:IN30"/>
  <sheetViews>
    <sheetView workbookViewId="0">
      <selection sqref="A1:J1"/>
    </sheetView>
  </sheetViews>
  <sheetFormatPr defaultRowHeight="12.75"/>
  <cols>
    <col min="1" max="1" width="30.28515625" customWidth="1"/>
    <col min="2" max="10" width="6" customWidth="1"/>
  </cols>
  <sheetData>
    <row r="1" spans="1:248" s="41" customFormat="1" ht="25.5" customHeight="1">
      <c r="A1" s="285" t="s">
        <v>306</v>
      </c>
      <c r="B1" s="285"/>
      <c r="C1" s="285"/>
      <c r="D1" s="285"/>
      <c r="E1" s="285"/>
      <c r="F1" s="285"/>
      <c r="G1" s="285"/>
      <c r="H1" s="285"/>
      <c r="I1" s="285"/>
      <c r="J1" s="285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133" t="s">
        <v>40</v>
      </c>
      <c r="B3" s="72"/>
      <c r="C3" s="72"/>
      <c r="D3" s="72"/>
      <c r="E3" s="72"/>
      <c r="F3" s="72"/>
      <c r="G3" s="72"/>
      <c r="H3" s="72"/>
      <c r="I3" s="72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64" t="s">
        <v>23</v>
      </c>
      <c r="B5" s="66">
        <v>368</v>
      </c>
      <c r="C5" s="66">
        <v>365</v>
      </c>
      <c r="D5" s="66">
        <v>357</v>
      </c>
      <c r="E5" s="66">
        <v>312</v>
      </c>
      <c r="F5" s="66">
        <v>306</v>
      </c>
      <c r="G5" s="66">
        <v>300</v>
      </c>
      <c r="H5" s="66">
        <v>253</v>
      </c>
      <c r="I5" s="66">
        <v>276</v>
      </c>
      <c r="J5" s="66">
        <v>231</v>
      </c>
    </row>
    <row r="6" spans="1:248" ht="20.25" customHeight="1">
      <c r="A6" s="92" t="s">
        <v>63</v>
      </c>
      <c r="B6" s="174" t="s">
        <v>193</v>
      </c>
      <c r="C6" s="174" t="s">
        <v>193</v>
      </c>
      <c r="D6" s="174" t="s">
        <v>193</v>
      </c>
      <c r="E6" s="174" t="s">
        <v>193</v>
      </c>
      <c r="F6" s="174" t="s">
        <v>193</v>
      </c>
      <c r="G6" s="174">
        <v>16</v>
      </c>
      <c r="H6" s="174">
        <v>23</v>
      </c>
      <c r="I6" s="174">
        <v>15</v>
      </c>
      <c r="J6" s="174">
        <v>14</v>
      </c>
    </row>
    <row r="7" spans="1:248" ht="15" customHeight="1">
      <c r="A7" s="92" t="s">
        <v>64</v>
      </c>
      <c r="B7" s="174" t="s">
        <v>193</v>
      </c>
      <c r="C7" s="174" t="s">
        <v>193</v>
      </c>
      <c r="D7" s="174" t="s">
        <v>193</v>
      </c>
      <c r="E7" s="174" t="s">
        <v>193</v>
      </c>
      <c r="F7" s="174" t="s">
        <v>193</v>
      </c>
      <c r="G7" s="174">
        <v>52</v>
      </c>
      <c r="H7" s="174">
        <v>40</v>
      </c>
      <c r="I7" s="174">
        <v>68</v>
      </c>
      <c r="J7" s="174">
        <v>47</v>
      </c>
    </row>
    <row r="8" spans="1:248" ht="33" customHeight="1">
      <c r="A8" s="90" t="s">
        <v>65</v>
      </c>
      <c r="B8" s="174" t="s">
        <v>193</v>
      </c>
      <c r="C8" s="174" t="s">
        <v>193</v>
      </c>
      <c r="D8" s="174" t="s">
        <v>193</v>
      </c>
      <c r="E8" s="174" t="s">
        <v>193</v>
      </c>
      <c r="F8" s="174" t="s">
        <v>193</v>
      </c>
      <c r="G8" s="174">
        <v>96</v>
      </c>
      <c r="H8" s="174">
        <v>77</v>
      </c>
      <c r="I8" s="174">
        <v>79</v>
      </c>
      <c r="J8" s="174">
        <v>61</v>
      </c>
    </row>
    <row r="9" spans="1:248" ht="15" customHeight="1">
      <c r="A9" s="92" t="s">
        <v>66</v>
      </c>
      <c r="B9" s="174" t="s">
        <v>193</v>
      </c>
      <c r="C9" s="174" t="s">
        <v>193</v>
      </c>
      <c r="D9" s="174" t="s">
        <v>193</v>
      </c>
      <c r="E9" s="174" t="s">
        <v>193</v>
      </c>
      <c r="F9" s="174" t="s">
        <v>193</v>
      </c>
      <c r="G9" s="174">
        <v>19</v>
      </c>
      <c r="H9" s="174">
        <v>35</v>
      </c>
      <c r="I9" s="174">
        <v>19</v>
      </c>
      <c r="J9" s="174">
        <v>27</v>
      </c>
    </row>
    <row r="10" spans="1:248" ht="15" customHeight="1">
      <c r="A10" s="92" t="s">
        <v>67</v>
      </c>
      <c r="B10" s="174" t="s">
        <v>193</v>
      </c>
      <c r="C10" s="174" t="s">
        <v>193</v>
      </c>
      <c r="D10" s="174" t="s">
        <v>193</v>
      </c>
      <c r="E10" s="174" t="s">
        <v>193</v>
      </c>
      <c r="F10" s="174" t="s">
        <v>193</v>
      </c>
      <c r="G10" s="174">
        <v>16</v>
      </c>
      <c r="H10" s="174">
        <v>19</v>
      </c>
      <c r="I10" s="174">
        <v>19</v>
      </c>
      <c r="J10" s="174">
        <v>9</v>
      </c>
    </row>
    <row r="11" spans="1:248" ht="15" customHeight="1">
      <c r="A11" s="92" t="s">
        <v>68</v>
      </c>
      <c r="B11" s="174" t="s">
        <v>193</v>
      </c>
      <c r="C11" s="174" t="s">
        <v>193</v>
      </c>
      <c r="D11" s="174" t="s">
        <v>193</v>
      </c>
      <c r="E11" s="174" t="s">
        <v>193</v>
      </c>
      <c r="F11" s="174" t="s">
        <v>193</v>
      </c>
      <c r="G11" s="174">
        <v>51</v>
      </c>
      <c r="H11" s="174">
        <v>33</v>
      </c>
      <c r="I11" s="174">
        <v>41</v>
      </c>
      <c r="J11" s="174">
        <v>41</v>
      </c>
    </row>
    <row r="12" spans="1:248" ht="15" customHeight="1">
      <c r="A12" s="92" t="s">
        <v>69</v>
      </c>
      <c r="B12" s="174" t="s">
        <v>193</v>
      </c>
      <c r="C12" s="174" t="s">
        <v>193</v>
      </c>
      <c r="D12" s="174" t="s">
        <v>193</v>
      </c>
      <c r="E12" s="174" t="s">
        <v>193</v>
      </c>
      <c r="F12" s="174" t="s">
        <v>193</v>
      </c>
      <c r="G12" s="174">
        <v>23</v>
      </c>
      <c r="H12" s="174">
        <v>7</v>
      </c>
      <c r="I12" s="174">
        <v>10</v>
      </c>
      <c r="J12" s="174">
        <v>17</v>
      </c>
    </row>
    <row r="13" spans="1:248" ht="21" customHeight="1">
      <c r="A13" s="90" t="s">
        <v>200</v>
      </c>
      <c r="B13" s="174" t="s">
        <v>193</v>
      </c>
      <c r="C13" s="174" t="s">
        <v>193</v>
      </c>
      <c r="D13" s="174" t="s">
        <v>193</v>
      </c>
      <c r="E13" s="174" t="s">
        <v>193</v>
      </c>
      <c r="F13" s="174" t="s">
        <v>193</v>
      </c>
      <c r="G13" s="174" t="s">
        <v>41</v>
      </c>
      <c r="H13" s="174" t="s">
        <v>41</v>
      </c>
      <c r="I13" s="174" t="s">
        <v>41</v>
      </c>
      <c r="J13" s="174" t="s">
        <v>41</v>
      </c>
    </row>
    <row r="14" spans="1:248" ht="15" customHeight="1">
      <c r="A14" s="98" t="s">
        <v>35</v>
      </c>
      <c r="B14" s="177" t="s">
        <v>193</v>
      </c>
      <c r="C14" s="177" t="s">
        <v>193</v>
      </c>
      <c r="D14" s="177" t="s">
        <v>193</v>
      </c>
      <c r="E14" s="177" t="s">
        <v>193</v>
      </c>
      <c r="F14" s="177" t="s">
        <v>193</v>
      </c>
      <c r="G14" s="177">
        <v>27</v>
      </c>
      <c r="H14" s="177">
        <v>19</v>
      </c>
      <c r="I14" s="177">
        <v>25</v>
      </c>
      <c r="J14" s="177">
        <v>15</v>
      </c>
    </row>
    <row r="15" spans="1:248" ht="13.5" customHeight="1">
      <c r="A15" s="288" t="s">
        <v>345</v>
      </c>
      <c r="B15" s="288"/>
      <c r="C15" s="288"/>
      <c r="D15" s="288"/>
      <c r="E15" s="288"/>
      <c r="F15" s="288"/>
      <c r="G15" s="288"/>
      <c r="H15" s="288"/>
    </row>
    <row r="16" spans="1:248">
      <c r="A16" s="289"/>
      <c r="B16" s="289"/>
      <c r="C16" s="289"/>
      <c r="D16" s="289"/>
      <c r="E16" s="289"/>
      <c r="F16" s="289"/>
    </row>
    <row r="30" spans="1:1">
      <c r="A30" s="159"/>
    </row>
  </sheetData>
  <mergeCells count="32">
    <mergeCell ref="FU1:GB1"/>
    <mergeCell ref="GC1:GJ1"/>
    <mergeCell ref="GK1:GR1"/>
    <mergeCell ref="GS1:GZ1"/>
    <mergeCell ref="IG1:IN1"/>
    <mergeCell ref="HA1:HH1"/>
    <mergeCell ref="HI1:HP1"/>
    <mergeCell ref="HQ1:HX1"/>
    <mergeCell ref="HY1:IF1"/>
    <mergeCell ref="EW1:FD1"/>
    <mergeCell ref="FE1:FL1"/>
    <mergeCell ref="FM1:FT1"/>
    <mergeCell ref="A16:F16"/>
    <mergeCell ref="DQ1:DX1"/>
    <mergeCell ref="DY1:EF1"/>
    <mergeCell ref="EG1:EN1"/>
    <mergeCell ref="EO1:EV1"/>
    <mergeCell ref="CK1:CR1"/>
    <mergeCell ref="CS1:CZ1"/>
    <mergeCell ref="DA1:DH1"/>
    <mergeCell ref="DI1:DP1"/>
    <mergeCell ref="BE1:BL1"/>
    <mergeCell ref="BM1:BT1"/>
    <mergeCell ref="BU1:CB1"/>
    <mergeCell ref="CC1:CJ1"/>
    <mergeCell ref="Y1:AF1"/>
    <mergeCell ref="AG1:AN1"/>
    <mergeCell ref="AO1:AV1"/>
    <mergeCell ref="AW1:BD1"/>
    <mergeCell ref="A15:H15"/>
    <mergeCell ref="Q1:X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lha24" enableFormatConditionsCalculation="0">
    <tabColor indexed="27"/>
  </sheetPr>
  <dimension ref="A1:IN17"/>
  <sheetViews>
    <sheetView workbookViewId="0">
      <selection sqref="A1:J1"/>
    </sheetView>
  </sheetViews>
  <sheetFormatPr defaultRowHeight="12.75"/>
  <cols>
    <col min="1" max="1" width="31.85546875" customWidth="1"/>
    <col min="2" max="10" width="6.28515625" customWidth="1"/>
  </cols>
  <sheetData>
    <row r="1" spans="1:248" s="41" customFormat="1" ht="25.5" customHeight="1">
      <c r="A1" s="285" t="s">
        <v>307</v>
      </c>
      <c r="B1" s="285"/>
      <c r="C1" s="285"/>
      <c r="D1" s="285"/>
      <c r="E1" s="285"/>
      <c r="F1" s="285"/>
      <c r="G1" s="285"/>
      <c r="H1" s="285"/>
      <c r="I1" s="285"/>
      <c r="J1" s="285"/>
      <c r="K1" s="209"/>
      <c r="L1" s="209"/>
      <c r="M1" s="209"/>
      <c r="N1" s="209"/>
      <c r="O1" s="209"/>
      <c r="P1" s="209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</row>
    <row r="2" spans="1:248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spans="1:248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251"/>
      <c r="J3" s="252"/>
    </row>
    <row r="4" spans="1:248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8" ht="20.25" customHeight="1" thickTop="1">
      <c r="A5" s="164" t="s">
        <v>23</v>
      </c>
      <c r="B5" s="66">
        <v>234192</v>
      </c>
      <c r="C5" s="66">
        <v>244936</v>
      </c>
      <c r="D5" s="66">
        <v>248097</v>
      </c>
      <c r="E5" s="66">
        <v>237222</v>
      </c>
      <c r="F5" s="66">
        <v>234109</v>
      </c>
      <c r="G5" s="66">
        <v>228884</v>
      </c>
      <c r="H5" s="66">
        <v>237392</v>
      </c>
      <c r="I5" s="66">
        <v>237409</v>
      </c>
      <c r="J5" s="66">
        <v>240018</v>
      </c>
    </row>
    <row r="6" spans="1:248" ht="20.25" customHeight="1">
      <c r="A6" s="92" t="s">
        <v>70</v>
      </c>
      <c r="B6" s="174" t="s">
        <v>193</v>
      </c>
      <c r="C6" s="174">
        <v>1163</v>
      </c>
      <c r="D6" s="174">
        <v>1186</v>
      </c>
      <c r="E6" s="174">
        <v>967</v>
      </c>
      <c r="F6" s="174">
        <v>959</v>
      </c>
      <c r="G6" s="174">
        <v>1004</v>
      </c>
      <c r="H6" s="174">
        <v>960</v>
      </c>
      <c r="I6" s="174">
        <v>879</v>
      </c>
      <c r="J6" s="174">
        <v>893</v>
      </c>
    </row>
    <row r="7" spans="1:248" ht="26.25" customHeight="1">
      <c r="A7" s="90" t="s">
        <v>71</v>
      </c>
      <c r="B7" s="174" t="s">
        <v>193</v>
      </c>
      <c r="C7" s="174">
        <v>24445</v>
      </c>
      <c r="D7" s="174">
        <v>24780</v>
      </c>
      <c r="E7" s="174">
        <v>23883</v>
      </c>
      <c r="F7" s="174">
        <v>24047</v>
      </c>
      <c r="G7" s="174">
        <v>21637</v>
      </c>
      <c r="H7" s="174">
        <v>22351</v>
      </c>
      <c r="I7" s="174">
        <v>22062</v>
      </c>
      <c r="J7" s="174">
        <v>23620</v>
      </c>
    </row>
    <row r="8" spans="1:248" ht="37.5" customHeight="1">
      <c r="A8" s="90" t="s">
        <v>72</v>
      </c>
      <c r="B8" s="174" t="s">
        <v>193</v>
      </c>
      <c r="C8" s="174">
        <v>18379</v>
      </c>
      <c r="D8" s="174">
        <v>14556</v>
      </c>
      <c r="E8" s="174">
        <v>12348</v>
      </c>
      <c r="F8" s="174">
        <v>10632</v>
      </c>
      <c r="G8" s="174">
        <v>11726</v>
      </c>
      <c r="H8" s="174">
        <v>12087</v>
      </c>
      <c r="I8" s="174">
        <v>12509</v>
      </c>
      <c r="J8" s="174">
        <v>10602</v>
      </c>
    </row>
    <row r="9" spans="1:248" ht="49.5" customHeight="1">
      <c r="A9" s="90" t="s">
        <v>73</v>
      </c>
      <c r="B9" s="174" t="s">
        <v>193</v>
      </c>
      <c r="C9" s="174">
        <v>68299</v>
      </c>
      <c r="D9" s="174">
        <v>73053</v>
      </c>
      <c r="E9" s="174">
        <v>69815</v>
      </c>
      <c r="F9" s="174">
        <v>66831</v>
      </c>
      <c r="G9" s="174">
        <v>65056</v>
      </c>
      <c r="H9" s="174">
        <v>67520</v>
      </c>
      <c r="I9" s="174">
        <v>67252</v>
      </c>
      <c r="J9" s="174">
        <v>69102</v>
      </c>
    </row>
    <row r="10" spans="1:248" ht="26.25" customHeight="1">
      <c r="A10" s="90" t="s">
        <v>74</v>
      </c>
      <c r="B10" s="174" t="s">
        <v>193</v>
      </c>
      <c r="C10" s="174">
        <v>44741</v>
      </c>
      <c r="D10" s="174">
        <v>45780</v>
      </c>
      <c r="E10" s="174">
        <v>43130</v>
      </c>
      <c r="F10" s="174">
        <v>43091</v>
      </c>
      <c r="G10" s="174">
        <v>39940</v>
      </c>
      <c r="H10" s="174">
        <v>41428</v>
      </c>
      <c r="I10" s="174">
        <v>40142</v>
      </c>
      <c r="J10" s="174">
        <v>40653</v>
      </c>
    </row>
    <row r="11" spans="1:248" ht="37.9" customHeight="1">
      <c r="A11" s="93" t="s">
        <v>75</v>
      </c>
      <c r="B11" s="174" t="s">
        <v>193</v>
      </c>
      <c r="C11" s="174">
        <v>29339</v>
      </c>
      <c r="D11" s="174">
        <v>26460</v>
      </c>
      <c r="E11" s="174">
        <v>22788</v>
      </c>
      <c r="F11" s="174">
        <v>22566</v>
      </c>
      <c r="G11" s="174">
        <v>24663</v>
      </c>
      <c r="H11" s="174">
        <v>25319</v>
      </c>
      <c r="I11" s="174">
        <v>23602</v>
      </c>
      <c r="J11" s="174">
        <v>23040</v>
      </c>
    </row>
    <row r="12" spans="1:248" ht="37.9" customHeight="1">
      <c r="A12" s="93" t="s">
        <v>76</v>
      </c>
      <c r="B12" s="174" t="s">
        <v>193</v>
      </c>
      <c r="C12" s="174">
        <v>49467</v>
      </c>
      <c r="D12" s="174">
        <v>53296</v>
      </c>
      <c r="E12" s="174">
        <v>52915</v>
      </c>
      <c r="F12" s="174">
        <v>56663</v>
      </c>
      <c r="G12" s="174">
        <v>55750</v>
      </c>
      <c r="H12" s="174">
        <v>56867</v>
      </c>
      <c r="I12" s="174">
        <v>60955</v>
      </c>
      <c r="J12" s="174">
        <v>63430</v>
      </c>
    </row>
    <row r="13" spans="1:248" ht="26.25" customHeight="1">
      <c r="A13" s="93" t="s">
        <v>77</v>
      </c>
      <c r="B13" s="174" t="s">
        <v>193</v>
      </c>
      <c r="C13" s="174">
        <v>1767</v>
      </c>
      <c r="D13" s="174">
        <v>1556</v>
      </c>
      <c r="E13" s="174">
        <v>1257</v>
      </c>
      <c r="F13" s="174">
        <v>1245</v>
      </c>
      <c r="G13" s="174">
        <v>1269</v>
      </c>
      <c r="H13" s="174">
        <v>1420</v>
      </c>
      <c r="I13" s="174">
        <v>1631</v>
      </c>
      <c r="J13" s="174">
        <v>1690</v>
      </c>
    </row>
    <row r="14" spans="1:248" ht="15" customHeight="1">
      <c r="A14" s="87" t="s">
        <v>142</v>
      </c>
      <c r="B14" s="174" t="s">
        <v>193</v>
      </c>
      <c r="C14" s="174">
        <v>357</v>
      </c>
      <c r="D14" s="174">
        <v>445</v>
      </c>
      <c r="E14" s="174">
        <v>601</v>
      </c>
      <c r="F14" s="174">
        <v>646</v>
      </c>
      <c r="G14" s="174">
        <v>767</v>
      </c>
      <c r="H14" s="174">
        <v>590</v>
      </c>
      <c r="I14" s="174">
        <v>670</v>
      </c>
      <c r="J14" s="174">
        <v>775</v>
      </c>
    </row>
    <row r="15" spans="1:248" ht="15" customHeight="1">
      <c r="A15" s="96" t="s">
        <v>35</v>
      </c>
      <c r="B15" s="174" t="s">
        <v>193</v>
      </c>
      <c r="C15" s="174">
        <v>6979</v>
      </c>
      <c r="D15" s="174">
        <v>6985</v>
      </c>
      <c r="E15" s="174">
        <v>9518</v>
      </c>
      <c r="F15" s="174">
        <v>7429</v>
      </c>
      <c r="G15" s="174">
        <v>7072</v>
      </c>
      <c r="H15" s="174">
        <v>8850</v>
      </c>
      <c r="I15" s="177">
        <v>7707</v>
      </c>
      <c r="J15" s="177">
        <v>6213</v>
      </c>
    </row>
    <row r="16" spans="1:248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  <c r="I16" s="39"/>
    </row>
    <row r="17" spans="1:6">
      <c r="A17" s="289"/>
      <c r="B17" s="289"/>
      <c r="C17" s="289"/>
      <c r="D17" s="289"/>
      <c r="E17" s="289"/>
      <c r="F17" s="289"/>
    </row>
  </sheetData>
  <mergeCells count="33">
    <mergeCell ref="A17:F17"/>
    <mergeCell ref="IG1:IN1"/>
    <mergeCell ref="HA1:HH1"/>
    <mergeCell ref="HI1:HP1"/>
    <mergeCell ref="HQ1:HX1"/>
    <mergeCell ref="HY1:IF1"/>
    <mergeCell ref="FU1:GB1"/>
    <mergeCell ref="GC1:GJ1"/>
    <mergeCell ref="GK1:GR1"/>
    <mergeCell ref="GS1:GZ1"/>
    <mergeCell ref="EO1:EV1"/>
    <mergeCell ref="EW1:FD1"/>
    <mergeCell ref="FE1:FL1"/>
    <mergeCell ref="FM1:FT1"/>
    <mergeCell ref="DI1:DP1"/>
    <mergeCell ref="DQ1:DX1"/>
    <mergeCell ref="DY1:EF1"/>
    <mergeCell ref="EG1:EN1"/>
    <mergeCell ref="CS1:CZ1"/>
    <mergeCell ref="DA1:DH1"/>
    <mergeCell ref="AW1:BD1"/>
    <mergeCell ref="BE1:BL1"/>
    <mergeCell ref="BM1:BT1"/>
    <mergeCell ref="BU1:CB1"/>
    <mergeCell ref="AO1:AV1"/>
    <mergeCell ref="A3:H3"/>
    <mergeCell ref="CC1:CJ1"/>
    <mergeCell ref="CK1:CR1"/>
    <mergeCell ref="A16:H16"/>
    <mergeCell ref="Q1:X1"/>
    <mergeCell ref="Y1:AF1"/>
    <mergeCell ref="AG1:AN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olha25" enableFormatConditionsCalculation="0">
    <tabColor indexed="27"/>
  </sheetPr>
  <dimension ref="A1:IW30"/>
  <sheetViews>
    <sheetView workbookViewId="0">
      <selection sqref="A1:J1"/>
    </sheetView>
  </sheetViews>
  <sheetFormatPr defaultRowHeight="12.75"/>
  <cols>
    <col min="1" max="1" width="31.85546875" customWidth="1"/>
    <col min="2" max="5" width="6" customWidth="1"/>
    <col min="6" max="10" width="5.85546875" customWidth="1"/>
  </cols>
  <sheetData>
    <row r="1" spans="1:257" s="41" customFormat="1" ht="25.5" customHeight="1">
      <c r="A1" s="285" t="s">
        <v>308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251"/>
      <c r="J3" s="251"/>
      <c r="K3" s="40"/>
      <c r="L3" s="40"/>
      <c r="M3" s="40"/>
      <c r="N3" s="61"/>
      <c r="O3" s="61"/>
      <c r="P3" s="61"/>
      <c r="Q3" s="61"/>
      <c r="R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31"/>
      <c r="L4" s="31"/>
      <c r="M4" s="31"/>
      <c r="N4" s="31"/>
      <c r="O4" s="31"/>
      <c r="P4" s="10"/>
    </row>
    <row r="5" spans="1:257" ht="20.25" customHeight="1" thickTop="1">
      <c r="A5" s="164" t="s">
        <v>23</v>
      </c>
      <c r="B5" s="66">
        <v>368</v>
      </c>
      <c r="C5" s="66">
        <v>365</v>
      </c>
      <c r="D5" s="66">
        <v>357</v>
      </c>
      <c r="E5" s="66">
        <v>312</v>
      </c>
      <c r="F5" s="66">
        <v>306</v>
      </c>
      <c r="G5" s="66">
        <v>300</v>
      </c>
      <c r="H5" s="66">
        <v>253</v>
      </c>
      <c r="I5" s="66">
        <v>276</v>
      </c>
      <c r="J5" s="66">
        <v>231</v>
      </c>
      <c r="K5" s="147" t="str">
        <f>IF(SUM(B6:B15)=B5,"CERTO","Falso")</f>
        <v>Falso</v>
      </c>
      <c r="L5" s="147" t="str">
        <f t="shared" ref="L5:R5" si="0">IF(SUM(C6:C15)=C5,"CERTO","Falso")</f>
        <v>CERTO</v>
      </c>
      <c r="M5" s="147" t="str">
        <f t="shared" si="0"/>
        <v>CERTO</v>
      </c>
      <c r="N5" s="147" t="str">
        <f t="shared" si="0"/>
        <v>CERTO</v>
      </c>
      <c r="O5" s="147" t="str">
        <f t="shared" si="0"/>
        <v>CERTO</v>
      </c>
      <c r="P5" s="147" t="str">
        <f t="shared" si="0"/>
        <v>CERTO</v>
      </c>
      <c r="Q5" s="147" t="str">
        <f t="shared" si="0"/>
        <v>CERTO</v>
      </c>
      <c r="R5" s="147" t="str">
        <f t="shared" si="0"/>
        <v>CERTO</v>
      </c>
    </row>
    <row r="6" spans="1:257" ht="20.25" customHeight="1">
      <c r="A6" s="92" t="s">
        <v>70</v>
      </c>
      <c r="B6" s="174" t="s">
        <v>193</v>
      </c>
      <c r="C6" s="174">
        <v>26</v>
      </c>
      <c r="D6" s="174">
        <v>15</v>
      </c>
      <c r="E6" s="174">
        <v>15</v>
      </c>
      <c r="F6" s="174">
        <v>13</v>
      </c>
      <c r="G6" s="174">
        <v>28</v>
      </c>
      <c r="H6" s="174">
        <v>12</v>
      </c>
      <c r="I6" s="174">
        <v>12</v>
      </c>
      <c r="J6" s="174">
        <v>10</v>
      </c>
    </row>
    <row r="7" spans="1:257" ht="26.25" customHeight="1">
      <c r="A7" s="90" t="s">
        <v>71</v>
      </c>
      <c r="B7" s="174" t="s">
        <v>193</v>
      </c>
      <c r="C7" s="174" t="s">
        <v>41</v>
      </c>
      <c r="D7" s="174">
        <v>6</v>
      </c>
      <c r="E7" s="174">
        <v>11</v>
      </c>
      <c r="F7" s="174">
        <v>5</v>
      </c>
      <c r="G7" s="174">
        <v>5</v>
      </c>
      <c r="H7" s="174">
        <v>2</v>
      </c>
      <c r="I7" s="174">
        <v>6</v>
      </c>
      <c r="J7" s="174">
        <v>2</v>
      </c>
      <c r="K7" s="148">
        <f>SUM(B6:B15)</f>
        <v>0</v>
      </c>
      <c r="L7" s="148">
        <f t="shared" ref="L7:R7" si="1">SUM(C6:C15)</f>
        <v>365</v>
      </c>
      <c r="M7" s="148">
        <f t="shared" si="1"/>
        <v>357</v>
      </c>
      <c r="N7" s="148">
        <f t="shared" si="1"/>
        <v>312</v>
      </c>
      <c r="O7" s="148">
        <f t="shared" si="1"/>
        <v>306</v>
      </c>
      <c r="P7" s="148">
        <f t="shared" si="1"/>
        <v>300</v>
      </c>
      <c r="Q7" s="148">
        <f t="shared" si="1"/>
        <v>253</v>
      </c>
      <c r="R7" s="148">
        <f t="shared" si="1"/>
        <v>276</v>
      </c>
    </row>
    <row r="8" spans="1:257" ht="37.5" customHeight="1">
      <c r="A8" s="90" t="s">
        <v>72</v>
      </c>
      <c r="B8" s="174" t="s">
        <v>193</v>
      </c>
      <c r="C8" s="174">
        <v>44</v>
      </c>
      <c r="D8" s="174">
        <v>40</v>
      </c>
      <c r="E8" s="174">
        <v>31</v>
      </c>
      <c r="F8" s="174">
        <v>36</v>
      </c>
      <c r="G8" s="174">
        <v>31</v>
      </c>
      <c r="H8" s="174">
        <v>25</v>
      </c>
      <c r="I8" s="174">
        <v>48</v>
      </c>
      <c r="J8" s="174">
        <v>35</v>
      </c>
    </row>
    <row r="9" spans="1:257" ht="49.5" customHeight="1">
      <c r="A9" s="90" t="s">
        <v>73</v>
      </c>
      <c r="B9" s="174" t="s">
        <v>193</v>
      </c>
      <c r="C9" s="174">
        <v>139</v>
      </c>
      <c r="D9" s="174">
        <v>102</v>
      </c>
      <c r="E9" s="174">
        <v>112</v>
      </c>
      <c r="F9" s="174">
        <v>116</v>
      </c>
      <c r="G9" s="174">
        <v>115</v>
      </c>
      <c r="H9" s="174">
        <v>107</v>
      </c>
      <c r="I9" s="174">
        <v>96</v>
      </c>
      <c r="J9" s="174">
        <v>110</v>
      </c>
    </row>
    <row r="10" spans="1:257" ht="26.25" customHeight="1">
      <c r="A10" s="90" t="s">
        <v>74</v>
      </c>
      <c r="B10" s="174" t="s">
        <v>193</v>
      </c>
      <c r="C10" s="174">
        <v>80</v>
      </c>
      <c r="D10" s="174">
        <v>94</v>
      </c>
      <c r="E10" s="174">
        <v>63</v>
      </c>
      <c r="F10" s="174">
        <v>76</v>
      </c>
      <c r="G10" s="174">
        <v>54</v>
      </c>
      <c r="H10" s="174">
        <v>55</v>
      </c>
      <c r="I10" s="174">
        <v>78</v>
      </c>
      <c r="J10" s="174">
        <v>46</v>
      </c>
    </row>
    <row r="11" spans="1:257" ht="37.9" customHeight="1">
      <c r="A11" s="93" t="s">
        <v>75</v>
      </c>
      <c r="B11" s="174" t="s">
        <v>193</v>
      </c>
      <c r="C11" s="174">
        <v>8</v>
      </c>
      <c r="D11" s="174">
        <v>19</v>
      </c>
      <c r="E11" s="174">
        <v>11</v>
      </c>
      <c r="F11" s="174">
        <v>9</v>
      </c>
      <c r="G11" s="174">
        <v>24</v>
      </c>
      <c r="H11" s="174">
        <v>20</v>
      </c>
      <c r="I11" s="174">
        <v>9</v>
      </c>
      <c r="J11" s="174">
        <v>10</v>
      </c>
    </row>
    <row r="12" spans="1:257" ht="37.9" customHeight="1">
      <c r="A12" s="93" t="s">
        <v>76</v>
      </c>
      <c r="B12" s="174" t="s">
        <v>193</v>
      </c>
      <c r="C12" s="174">
        <v>1</v>
      </c>
      <c r="D12" s="174">
        <v>3</v>
      </c>
      <c r="E12" s="174">
        <v>3</v>
      </c>
      <c r="F12" s="174">
        <v>3</v>
      </c>
      <c r="G12" s="174" t="s">
        <v>41</v>
      </c>
      <c r="H12" s="174" t="s">
        <v>41</v>
      </c>
      <c r="I12" s="174">
        <v>1</v>
      </c>
      <c r="J12" s="174">
        <v>1</v>
      </c>
      <c r="K12" s="39"/>
      <c r="L12" s="39"/>
      <c r="M12" s="39"/>
    </row>
    <row r="13" spans="1:257" ht="26.25" customHeight="1">
      <c r="A13" s="93" t="s">
        <v>77</v>
      </c>
      <c r="B13" s="174" t="s">
        <v>193</v>
      </c>
      <c r="C13" s="174">
        <v>16</v>
      </c>
      <c r="D13" s="174">
        <v>5</v>
      </c>
      <c r="E13" s="174">
        <v>2</v>
      </c>
      <c r="F13" s="174">
        <v>7</v>
      </c>
      <c r="G13" s="174">
        <v>11</v>
      </c>
      <c r="H13" s="174">
        <v>6</v>
      </c>
      <c r="I13" s="174">
        <v>6</v>
      </c>
      <c r="J13" s="174">
        <v>10</v>
      </c>
      <c r="K13" s="39"/>
      <c r="L13" s="39"/>
      <c r="M13" s="39"/>
    </row>
    <row r="14" spans="1:257" ht="15" customHeight="1">
      <c r="A14" s="87" t="s">
        <v>142</v>
      </c>
      <c r="B14" s="174" t="s">
        <v>193</v>
      </c>
      <c r="C14" s="174">
        <v>2</v>
      </c>
      <c r="D14" s="174" t="s">
        <v>41</v>
      </c>
      <c r="E14" s="174">
        <v>7</v>
      </c>
      <c r="F14" s="174">
        <v>8</v>
      </c>
      <c r="G14" s="174" t="s">
        <v>41</v>
      </c>
      <c r="H14" s="174" t="s">
        <v>41</v>
      </c>
      <c r="I14" s="174" t="s">
        <v>41</v>
      </c>
      <c r="J14" s="174" t="s">
        <v>41</v>
      </c>
      <c r="K14" s="39"/>
      <c r="L14" s="39"/>
      <c r="M14" s="39"/>
    </row>
    <row r="15" spans="1:257" ht="15" customHeight="1">
      <c r="A15" s="96" t="s">
        <v>35</v>
      </c>
      <c r="B15" s="174" t="s">
        <v>193</v>
      </c>
      <c r="C15" s="174">
        <v>49</v>
      </c>
      <c r="D15" s="174">
        <v>73</v>
      </c>
      <c r="E15" s="174">
        <v>57</v>
      </c>
      <c r="F15" s="174">
        <v>33</v>
      </c>
      <c r="G15" s="174">
        <v>32</v>
      </c>
      <c r="H15" s="174">
        <v>26</v>
      </c>
      <c r="I15" s="177">
        <v>20</v>
      </c>
      <c r="J15" s="177">
        <v>7</v>
      </c>
      <c r="K15" s="36"/>
      <c r="L15" s="39"/>
      <c r="M15" s="39"/>
    </row>
    <row r="16" spans="1:257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  <c r="I16" s="39"/>
      <c r="J16" s="39"/>
      <c r="K16" s="39"/>
      <c r="L16" s="39"/>
      <c r="M16" s="39"/>
    </row>
    <row r="17" spans="1:13">
      <c r="A17" s="289"/>
      <c r="B17" s="289"/>
      <c r="C17" s="289"/>
      <c r="D17" s="289"/>
      <c r="E17" s="289"/>
      <c r="F17" s="289"/>
      <c r="K17" s="39"/>
      <c r="L17" s="39"/>
      <c r="M17" s="39"/>
    </row>
    <row r="18" spans="1:13">
      <c r="K18" s="39"/>
      <c r="L18" s="39"/>
      <c r="M18" s="39"/>
    </row>
    <row r="30" spans="1:13">
      <c r="A30" s="159"/>
    </row>
  </sheetData>
  <mergeCells count="34">
    <mergeCell ref="A17:F17"/>
    <mergeCell ref="IP1:IW1"/>
    <mergeCell ref="HJ1:HQ1"/>
    <mergeCell ref="HR1:HY1"/>
    <mergeCell ref="HZ1:IG1"/>
    <mergeCell ref="IH1:IO1"/>
    <mergeCell ref="GD1:GK1"/>
    <mergeCell ref="GL1:GS1"/>
    <mergeCell ref="GT1:HA1"/>
    <mergeCell ref="HB1:HI1"/>
    <mergeCell ref="EX1:FE1"/>
    <mergeCell ref="FF1:FM1"/>
    <mergeCell ref="FN1:FU1"/>
    <mergeCell ref="FV1:GC1"/>
    <mergeCell ref="DR1:DY1"/>
    <mergeCell ref="DZ1:EG1"/>
    <mergeCell ref="EH1:EO1"/>
    <mergeCell ref="EP1:EW1"/>
    <mergeCell ref="DB1:DI1"/>
    <mergeCell ref="DJ1:DQ1"/>
    <mergeCell ref="BF1:BM1"/>
    <mergeCell ref="BN1:BU1"/>
    <mergeCell ref="BV1:CC1"/>
    <mergeCell ref="CD1:CK1"/>
    <mergeCell ref="AX1:BE1"/>
    <mergeCell ref="R1:Y1"/>
    <mergeCell ref="A3:H3"/>
    <mergeCell ref="CL1:CS1"/>
    <mergeCell ref="CT1:DA1"/>
    <mergeCell ref="A16:H16"/>
    <mergeCell ref="Z1:AG1"/>
    <mergeCell ref="AH1:AO1"/>
    <mergeCell ref="AP1:AW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lha26" enableFormatConditionsCalculation="0">
    <tabColor indexed="27"/>
  </sheetPr>
  <dimension ref="A1:IW17"/>
  <sheetViews>
    <sheetView workbookViewId="0">
      <selection sqref="A1:J1"/>
    </sheetView>
  </sheetViews>
  <sheetFormatPr defaultRowHeight="12.75"/>
  <cols>
    <col min="1" max="1" width="42.140625" customWidth="1"/>
    <col min="2" max="10" width="6.28515625" customWidth="1"/>
  </cols>
  <sheetData>
    <row r="1" spans="1:257" s="41" customFormat="1" ht="25.5" customHeight="1">
      <c r="A1" s="285" t="s">
        <v>309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61"/>
      <c r="L3" s="61"/>
      <c r="M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10"/>
    </row>
    <row r="5" spans="1:257" ht="20.25" customHeight="1" thickTop="1">
      <c r="A5" s="164" t="s">
        <v>23</v>
      </c>
      <c r="B5" s="66">
        <v>234192</v>
      </c>
      <c r="C5" s="66">
        <v>244936</v>
      </c>
      <c r="D5" s="66">
        <v>248097</v>
      </c>
      <c r="E5" s="66">
        <v>237222</v>
      </c>
      <c r="F5" s="66">
        <v>234109</v>
      </c>
      <c r="G5" s="66">
        <v>228884</v>
      </c>
      <c r="H5" s="66">
        <v>237392</v>
      </c>
      <c r="I5" s="66">
        <v>237409</v>
      </c>
      <c r="J5" s="66">
        <v>240018</v>
      </c>
      <c r="K5" s="147" t="str">
        <f t="shared" ref="K5:R5" si="0">IF(SUM(B6:B15)=B5,"CERTO","Falso")</f>
        <v>Falso</v>
      </c>
      <c r="L5" s="147" t="str">
        <f t="shared" si="0"/>
        <v>CERTO</v>
      </c>
      <c r="M5" s="147" t="str">
        <f t="shared" si="0"/>
        <v>CERTO</v>
      </c>
      <c r="N5" s="147" t="str">
        <f t="shared" si="0"/>
        <v>CERTO</v>
      </c>
      <c r="O5" s="147" t="str">
        <f t="shared" si="0"/>
        <v>CERTO</v>
      </c>
      <c r="P5" s="147" t="str">
        <f t="shared" si="0"/>
        <v>CERTO</v>
      </c>
      <c r="Q5" s="147" t="str">
        <f t="shared" si="0"/>
        <v>CERTO</v>
      </c>
      <c r="R5" s="147" t="str">
        <f t="shared" si="0"/>
        <v>CERTO</v>
      </c>
    </row>
    <row r="6" spans="1:257" ht="22.5">
      <c r="A6" s="90" t="s">
        <v>150</v>
      </c>
      <c r="B6" s="174" t="s">
        <v>193</v>
      </c>
      <c r="C6" s="174">
        <v>10184</v>
      </c>
      <c r="D6" s="174">
        <v>8907</v>
      </c>
      <c r="E6" s="174">
        <v>8304</v>
      </c>
      <c r="F6" s="174">
        <v>7890</v>
      </c>
      <c r="G6" s="174">
        <v>8167</v>
      </c>
      <c r="H6" s="174">
        <v>8488</v>
      </c>
      <c r="I6" s="174">
        <v>8123</v>
      </c>
      <c r="J6" s="174">
        <v>8915</v>
      </c>
    </row>
    <row r="7" spans="1:257" ht="19.5" customHeight="1">
      <c r="A7" s="90" t="s">
        <v>44</v>
      </c>
      <c r="B7" s="174" t="s">
        <v>193</v>
      </c>
      <c r="C7" s="174">
        <v>159</v>
      </c>
      <c r="D7" s="174">
        <v>176</v>
      </c>
      <c r="E7" s="174">
        <v>89</v>
      </c>
      <c r="F7" s="174">
        <v>61</v>
      </c>
      <c r="G7" s="174">
        <v>119</v>
      </c>
      <c r="H7" s="174">
        <v>62</v>
      </c>
      <c r="I7" s="174">
        <v>39</v>
      </c>
      <c r="J7" s="174">
        <v>34</v>
      </c>
      <c r="K7" s="148">
        <f>SUM(B6:B15)</f>
        <v>0</v>
      </c>
      <c r="L7" s="148">
        <f t="shared" ref="L7:R7" si="1">SUM(C6:C15)</f>
        <v>244936</v>
      </c>
      <c r="M7" s="148">
        <f t="shared" si="1"/>
        <v>248097</v>
      </c>
      <c r="N7" s="148">
        <f t="shared" si="1"/>
        <v>237222</v>
      </c>
      <c r="O7" s="148">
        <f t="shared" si="1"/>
        <v>234109</v>
      </c>
      <c r="P7" s="148">
        <f t="shared" si="1"/>
        <v>228884</v>
      </c>
      <c r="Q7" s="148">
        <f t="shared" si="1"/>
        <v>237392</v>
      </c>
      <c r="R7" s="148">
        <f t="shared" si="1"/>
        <v>237409</v>
      </c>
    </row>
    <row r="8" spans="1:257" ht="22.5">
      <c r="A8" s="90" t="s">
        <v>45</v>
      </c>
      <c r="B8" s="174" t="s">
        <v>193</v>
      </c>
      <c r="C8" s="174">
        <v>53123</v>
      </c>
      <c r="D8" s="174">
        <v>61142</v>
      </c>
      <c r="E8" s="174">
        <v>58639</v>
      </c>
      <c r="F8" s="174">
        <v>59324</v>
      </c>
      <c r="G8" s="174">
        <v>56188</v>
      </c>
      <c r="H8" s="174">
        <v>59318</v>
      </c>
      <c r="I8" s="174">
        <v>57217</v>
      </c>
      <c r="J8" s="174">
        <v>57198</v>
      </c>
    </row>
    <row r="9" spans="1:257" ht="18.75" customHeight="1">
      <c r="A9" s="90" t="s">
        <v>46</v>
      </c>
      <c r="B9" s="174" t="s">
        <v>193</v>
      </c>
      <c r="C9" s="174">
        <v>56946</v>
      </c>
      <c r="D9" s="174">
        <v>56575</v>
      </c>
      <c r="E9" s="174">
        <v>51999</v>
      </c>
      <c r="F9" s="174">
        <v>49920</v>
      </c>
      <c r="G9" s="174">
        <v>48754</v>
      </c>
      <c r="H9" s="174">
        <v>49199</v>
      </c>
      <c r="I9" s="174">
        <v>49199</v>
      </c>
      <c r="J9" s="174">
        <v>49081</v>
      </c>
    </row>
    <row r="10" spans="1:257" ht="18.75" customHeight="1">
      <c r="A10" s="90" t="s">
        <v>154</v>
      </c>
      <c r="B10" s="174" t="s">
        <v>193</v>
      </c>
      <c r="C10" s="174">
        <v>43109</v>
      </c>
      <c r="D10" s="174">
        <v>39891</v>
      </c>
      <c r="E10" s="174">
        <v>37600</v>
      </c>
      <c r="F10" s="174">
        <v>35576</v>
      </c>
      <c r="G10" s="174">
        <v>34931</v>
      </c>
      <c r="H10" s="174">
        <v>37097</v>
      </c>
      <c r="I10" s="174">
        <v>36124</v>
      </c>
      <c r="J10" s="174">
        <v>37047</v>
      </c>
    </row>
    <row r="11" spans="1:257" ht="15" customHeight="1">
      <c r="A11" s="90" t="s">
        <v>47</v>
      </c>
      <c r="B11" s="174" t="s">
        <v>193</v>
      </c>
      <c r="C11" s="174">
        <v>18782</v>
      </c>
      <c r="D11" s="174">
        <v>17914</v>
      </c>
      <c r="E11" s="174">
        <v>16252</v>
      </c>
      <c r="F11" s="174">
        <v>15329</v>
      </c>
      <c r="G11" s="174">
        <v>15815</v>
      </c>
      <c r="H11" s="174">
        <v>15381</v>
      </c>
      <c r="I11" s="174">
        <v>15947</v>
      </c>
      <c r="J11" s="174">
        <v>16268</v>
      </c>
    </row>
    <row r="12" spans="1:257" ht="15" customHeight="1">
      <c r="A12" s="92" t="s">
        <v>151</v>
      </c>
      <c r="B12" s="174" t="s">
        <v>193</v>
      </c>
      <c r="C12" s="174">
        <v>54228</v>
      </c>
      <c r="D12" s="174">
        <v>55218</v>
      </c>
      <c r="E12" s="174">
        <v>53717</v>
      </c>
      <c r="F12" s="174">
        <v>57308</v>
      </c>
      <c r="G12" s="174">
        <v>56651</v>
      </c>
      <c r="H12" s="174">
        <v>58209</v>
      </c>
      <c r="I12" s="174">
        <v>61842</v>
      </c>
      <c r="J12" s="174">
        <v>64125</v>
      </c>
    </row>
    <row r="13" spans="1:257" ht="15" customHeight="1">
      <c r="A13" s="90" t="s">
        <v>152</v>
      </c>
      <c r="B13" s="174" t="s">
        <v>193</v>
      </c>
      <c r="C13" s="174">
        <v>1155</v>
      </c>
      <c r="D13" s="174">
        <v>1296</v>
      </c>
      <c r="E13" s="174">
        <v>1158</v>
      </c>
      <c r="F13" s="174">
        <v>1340</v>
      </c>
      <c r="G13" s="174">
        <v>1330</v>
      </c>
      <c r="H13" s="174">
        <v>1495</v>
      </c>
      <c r="I13" s="174">
        <v>1597</v>
      </c>
      <c r="J13" s="174">
        <v>1483</v>
      </c>
    </row>
    <row r="14" spans="1:257" ht="23.25" customHeight="1">
      <c r="A14" s="90" t="s">
        <v>153</v>
      </c>
      <c r="B14" s="174" t="s">
        <v>193</v>
      </c>
      <c r="C14" s="174">
        <v>50</v>
      </c>
      <c r="D14" s="174">
        <v>28</v>
      </c>
      <c r="E14" s="174">
        <v>16</v>
      </c>
      <c r="F14" s="174">
        <v>20</v>
      </c>
      <c r="G14" s="174">
        <v>88</v>
      </c>
      <c r="H14" s="174" t="s">
        <v>41</v>
      </c>
      <c r="I14" s="174">
        <v>1</v>
      </c>
      <c r="J14" s="174" t="s">
        <v>41</v>
      </c>
    </row>
    <row r="15" spans="1:257" ht="15" customHeight="1">
      <c r="A15" s="91" t="s">
        <v>48</v>
      </c>
      <c r="B15" s="174" t="s">
        <v>193</v>
      </c>
      <c r="C15" s="174">
        <v>7200</v>
      </c>
      <c r="D15" s="174">
        <v>6950</v>
      </c>
      <c r="E15" s="174">
        <v>9448</v>
      </c>
      <c r="F15" s="174">
        <v>7341</v>
      </c>
      <c r="G15" s="174">
        <v>6841</v>
      </c>
      <c r="H15" s="174">
        <v>8143</v>
      </c>
      <c r="I15" s="177">
        <v>7320</v>
      </c>
      <c r="J15" s="177">
        <v>5867</v>
      </c>
    </row>
    <row r="16" spans="1:257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</row>
    <row r="17" spans="1:6">
      <c r="A17" s="289"/>
      <c r="B17" s="289"/>
      <c r="C17" s="289"/>
      <c r="D17" s="289"/>
      <c r="E17" s="289"/>
      <c r="F17" s="289"/>
    </row>
  </sheetData>
  <mergeCells count="33">
    <mergeCell ref="GD1:GK1"/>
    <mergeCell ref="GL1:GS1"/>
    <mergeCell ref="GT1:HA1"/>
    <mergeCell ref="IH1:IO1"/>
    <mergeCell ref="IP1:IW1"/>
    <mergeCell ref="HB1:HI1"/>
    <mergeCell ref="HJ1:HQ1"/>
    <mergeCell ref="HR1:HY1"/>
    <mergeCell ref="HZ1:IG1"/>
    <mergeCell ref="FF1:FM1"/>
    <mergeCell ref="FN1:FU1"/>
    <mergeCell ref="FV1:GC1"/>
    <mergeCell ref="A17:F17"/>
    <mergeCell ref="DZ1:EG1"/>
    <mergeCell ref="EH1:EO1"/>
    <mergeCell ref="EP1:EW1"/>
    <mergeCell ref="EX1:FE1"/>
    <mergeCell ref="CT1:DA1"/>
    <mergeCell ref="DB1:DI1"/>
    <mergeCell ref="DJ1:DQ1"/>
    <mergeCell ref="DR1:DY1"/>
    <mergeCell ref="BN1:BU1"/>
    <mergeCell ref="BV1:CC1"/>
    <mergeCell ref="CD1:CK1"/>
    <mergeCell ref="CL1:CS1"/>
    <mergeCell ref="AH1:AO1"/>
    <mergeCell ref="AP1:AW1"/>
    <mergeCell ref="AX1:BE1"/>
    <mergeCell ref="BF1:BM1"/>
    <mergeCell ref="A16:H16"/>
    <mergeCell ref="R1:Y1"/>
    <mergeCell ref="Z1:AG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lha27" enableFormatConditionsCalculation="0">
    <tabColor indexed="27"/>
  </sheetPr>
  <dimension ref="A1:IU17"/>
  <sheetViews>
    <sheetView topLeftCell="F1" workbookViewId="0">
      <selection sqref="A1:J1"/>
    </sheetView>
  </sheetViews>
  <sheetFormatPr defaultRowHeight="12.75"/>
  <cols>
    <col min="1" max="1" width="42.140625" customWidth="1"/>
    <col min="2" max="10" width="6" customWidth="1"/>
  </cols>
  <sheetData>
    <row r="1" spans="1:255" s="41" customFormat="1" ht="25.5" customHeight="1">
      <c r="A1" s="285" t="s">
        <v>310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</row>
    <row r="2" spans="1:255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</row>
    <row r="3" spans="1:255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61"/>
      <c r="L3" s="61"/>
    </row>
    <row r="4" spans="1:255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55" ht="20.25" customHeight="1" thickTop="1">
      <c r="A5" s="164" t="s">
        <v>23</v>
      </c>
      <c r="B5" s="66">
        <v>368</v>
      </c>
      <c r="C5" s="66">
        <v>365</v>
      </c>
      <c r="D5" s="66">
        <v>357</v>
      </c>
      <c r="E5" s="66">
        <v>312</v>
      </c>
      <c r="F5" s="66">
        <v>306</v>
      </c>
      <c r="G5" s="66">
        <v>300</v>
      </c>
      <c r="H5" s="66">
        <v>253</v>
      </c>
      <c r="I5" s="66">
        <v>276</v>
      </c>
      <c r="J5" s="66">
        <v>231</v>
      </c>
      <c r="K5" s="1"/>
      <c r="L5" s="1"/>
      <c r="M5" s="1"/>
      <c r="N5" s="1"/>
      <c r="O5" s="1"/>
      <c r="P5" s="1"/>
      <c r="Q5" s="1"/>
      <c r="R5" s="1"/>
    </row>
    <row r="6" spans="1:255" ht="22.5">
      <c r="A6" s="90" t="s">
        <v>150</v>
      </c>
      <c r="B6" s="174" t="s">
        <v>193</v>
      </c>
      <c r="C6" s="174">
        <v>29</v>
      </c>
      <c r="D6" s="174">
        <v>21</v>
      </c>
      <c r="E6" s="174">
        <v>12</v>
      </c>
      <c r="F6" s="174">
        <v>16</v>
      </c>
      <c r="G6" s="174">
        <v>32</v>
      </c>
      <c r="H6" s="174">
        <v>14</v>
      </c>
      <c r="I6" s="174">
        <v>14</v>
      </c>
      <c r="J6" s="174">
        <v>12</v>
      </c>
      <c r="K6" s="1"/>
      <c r="L6" s="1"/>
      <c r="M6" s="1"/>
      <c r="N6" s="1"/>
      <c r="O6" s="1"/>
      <c r="P6" s="1"/>
      <c r="Q6" s="1"/>
      <c r="R6" s="1"/>
    </row>
    <row r="7" spans="1:255" ht="19.5" customHeight="1">
      <c r="A7" s="90" t="s">
        <v>44</v>
      </c>
      <c r="B7" s="174" t="s">
        <v>193</v>
      </c>
      <c r="C7" s="174">
        <v>23</v>
      </c>
      <c r="D7" s="174">
        <v>13</v>
      </c>
      <c r="E7" s="174">
        <v>17</v>
      </c>
      <c r="F7" s="174">
        <v>22</v>
      </c>
      <c r="G7" s="174">
        <v>14</v>
      </c>
      <c r="H7" s="174">
        <v>20</v>
      </c>
      <c r="I7" s="174">
        <v>17</v>
      </c>
      <c r="J7" s="174">
        <v>19</v>
      </c>
      <c r="K7" s="1"/>
      <c r="L7" s="1"/>
      <c r="M7" s="1"/>
      <c r="N7" s="1"/>
      <c r="O7" s="1"/>
      <c r="P7" s="1"/>
      <c r="Q7" s="1"/>
      <c r="R7" s="1"/>
    </row>
    <row r="8" spans="1:255" ht="21" customHeight="1">
      <c r="A8" s="90" t="s">
        <v>45</v>
      </c>
      <c r="B8" s="174" t="s">
        <v>193</v>
      </c>
      <c r="C8" s="174">
        <v>118</v>
      </c>
      <c r="D8" s="174">
        <v>114</v>
      </c>
      <c r="E8" s="174">
        <v>132</v>
      </c>
      <c r="F8" s="174">
        <v>128</v>
      </c>
      <c r="G8" s="174">
        <v>111</v>
      </c>
      <c r="H8" s="174">
        <v>94</v>
      </c>
      <c r="I8" s="174">
        <v>125</v>
      </c>
      <c r="J8" s="174">
        <v>67</v>
      </c>
      <c r="K8" s="1"/>
      <c r="L8" s="1"/>
      <c r="M8" s="1"/>
      <c r="N8" s="1"/>
      <c r="O8" s="1"/>
      <c r="P8" s="1"/>
      <c r="Q8" s="1"/>
      <c r="R8" s="1"/>
    </row>
    <row r="9" spans="1:255" ht="18.75" customHeight="1">
      <c r="A9" s="90" t="s">
        <v>46</v>
      </c>
      <c r="B9" s="174" t="s">
        <v>193</v>
      </c>
      <c r="C9" s="174">
        <v>81</v>
      </c>
      <c r="D9" s="174">
        <v>74</v>
      </c>
      <c r="E9" s="174">
        <v>51</v>
      </c>
      <c r="F9" s="174">
        <v>57</v>
      </c>
      <c r="G9" s="174">
        <v>66</v>
      </c>
      <c r="H9" s="174">
        <v>59</v>
      </c>
      <c r="I9" s="174">
        <v>51</v>
      </c>
      <c r="J9" s="174">
        <v>86</v>
      </c>
      <c r="K9" s="1"/>
      <c r="L9" s="1"/>
      <c r="M9" s="1"/>
      <c r="N9" s="1"/>
      <c r="O9" s="1"/>
      <c r="P9" s="1"/>
      <c r="Q9" s="1"/>
      <c r="R9" s="1"/>
    </row>
    <row r="10" spans="1:255" ht="18.75" customHeight="1">
      <c r="A10" s="90" t="s">
        <v>154</v>
      </c>
      <c r="B10" s="174" t="s">
        <v>193</v>
      </c>
      <c r="C10" s="174">
        <v>3</v>
      </c>
      <c r="D10" s="174">
        <v>3</v>
      </c>
      <c r="E10" s="174">
        <v>3</v>
      </c>
      <c r="F10" s="174">
        <v>5</v>
      </c>
      <c r="G10" s="174">
        <v>4</v>
      </c>
      <c r="H10" s="174">
        <v>7</v>
      </c>
      <c r="I10" s="174">
        <v>3</v>
      </c>
      <c r="J10" s="174">
        <v>2</v>
      </c>
    </row>
    <row r="11" spans="1:255" ht="15" customHeight="1">
      <c r="A11" s="90" t="s">
        <v>47</v>
      </c>
      <c r="B11" s="174" t="s">
        <v>193</v>
      </c>
      <c r="C11" s="174">
        <v>37</v>
      </c>
      <c r="D11" s="174">
        <v>30</v>
      </c>
      <c r="E11" s="174">
        <v>25</v>
      </c>
      <c r="F11" s="174">
        <v>30</v>
      </c>
      <c r="G11" s="174">
        <v>32</v>
      </c>
      <c r="H11" s="174">
        <v>22</v>
      </c>
      <c r="I11" s="174">
        <v>30</v>
      </c>
      <c r="J11" s="174">
        <v>26</v>
      </c>
    </row>
    <row r="12" spans="1:255" ht="15" customHeight="1">
      <c r="A12" s="92" t="s">
        <v>151</v>
      </c>
      <c r="B12" s="174" t="s">
        <v>193</v>
      </c>
      <c r="C12" s="174">
        <v>3</v>
      </c>
      <c r="D12" s="174">
        <v>2</v>
      </c>
      <c r="E12" s="174">
        <v>1</v>
      </c>
      <c r="F12" s="174">
        <v>4</v>
      </c>
      <c r="G12" s="174" t="s">
        <v>41</v>
      </c>
      <c r="H12" s="174" t="s">
        <v>41</v>
      </c>
      <c r="I12" s="174">
        <v>1</v>
      </c>
      <c r="J12" s="174">
        <v>1</v>
      </c>
    </row>
    <row r="13" spans="1:255" ht="15" customHeight="1">
      <c r="A13" s="90" t="s">
        <v>152</v>
      </c>
      <c r="B13" s="174" t="s">
        <v>193</v>
      </c>
      <c r="C13" s="174">
        <v>2</v>
      </c>
      <c r="D13" s="174">
        <v>2</v>
      </c>
      <c r="E13" s="174" t="s">
        <v>41</v>
      </c>
      <c r="F13" s="174">
        <v>1</v>
      </c>
      <c r="G13" s="174">
        <v>6</v>
      </c>
      <c r="H13" s="174">
        <v>2</v>
      </c>
      <c r="I13" s="174">
        <v>3</v>
      </c>
      <c r="J13" s="174">
        <v>4</v>
      </c>
    </row>
    <row r="14" spans="1:255" ht="23.25" customHeight="1">
      <c r="A14" s="90" t="s">
        <v>153</v>
      </c>
      <c r="B14" s="174" t="s">
        <v>193</v>
      </c>
      <c r="C14" s="174" t="s">
        <v>41</v>
      </c>
      <c r="D14" s="174" t="s">
        <v>41</v>
      </c>
      <c r="E14" s="174">
        <v>7</v>
      </c>
      <c r="F14" s="174" t="s">
        <v>41</v>
      </c>
      <c r="G14" s="174" t="s">
        <v>41</v>
      </c>
      <c r="H14" s="174" t="s">
        <v>41</v>
      </c>
      <c r="I14" s="174" t="s">
        <v>41</v>
      </c>
      <c r="J14" s="174" t="s">
        <v>41</v>
      </c>
    </row>
    <row r="15" spans="1:255" ht="15" customHeight="1">
      <c r="A15" s="91" t="s">
        <v>48</v>
      </c>
      <c r="B15" s="174" t="s">
        <v>193</v>
      </c>
      <c r="C15" s="174">
        <v>69</v>
      </c>
      <c r="D15" s="174">
        <v>98</v>
      </c>
      <c r="E15" s="174">
        <v>64</v>
      </c>
      <c r="F15" s="174">
        <v>43</v>
      </c>
      <c r="G15" s="174">
        <v>35</v>
      </c>
      <c r="H15" s="174">
        <v>35</v>
      </c>
      <c r="I15" s="177">
        <v>32</v>
      </c>
      <c r="J15" s="177">
        <v>14</v>
      </c>
    </row>
    <row r="16" spans="1:255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</row>
    <row r="17" spans="1:6">
      <c r="A17" s="289"/>
      <c r="B17" s="289"/>
      <c r="C17" s="289"/>
      <c r="D17" s="289"/>
      <c r="E17" s="289"/>
      <c r="F17" s="289"/>
    </row>
  </sheetData>
  <mergeCells count="33">
    <mergeCell ref="GB1:GI1"/>
    <mergeCell ref="GJ1:GQ1"/>
    <mergeCell ref="GR1:GY1"/>
    <mergeCell ref="GZ1:HG1"/>
    <mergeCell ref="IN1:IU1"/>
    <mergeCell ref="HH1:HO1"/>
    <mergeCell ref="HP1:HW1"/>
    <mergeCell ref="HX1:IE1"/>
    <mergeCell ref="IF1:IM1"/>
    <mergeCell ref="FD1:FK1"/>
    <mergeCell ref="FL1:FS1"/>
    <mergeCell ref="FT1:GA1"/>
    <mergeCell ref="A17:F17"/>
    <mergeCell ref="DX1:EE1"/>
    <mergeCell ref="EF1:EM1"/>
    <mergeCell ref="EN1:EU1"/>
    <mergeCell ref="EV1:FC1"/>
    <mergeCell ref="CR1:CY1"/>
    <mergeCell ref="CZ1:DG1"/>
    <mergeCell ref="DH1:DO1"/>
    <mergeCell ref="DP1:DW1"/>
    <mergeCell ref="BL1:BS1"/>
    <mergeCell ref="BT1:CA1"/>
    <mergeCell ref="CB1:CI1"/>
    <mergeCell ref="CJ1:CQ1"/>
    <mergeCell ref="AF1:AM1"/>
    <mergeCell ref="AN1:AU1"/>
    <mergeCell ref="AV1:BC1"/>
    <mergeCell ref="BD1:BK1"/>
    <mergeCell ref="A16:H16"/>
    <mergeCell ref="R1:W1"/>
    <mergeCell ref="X1:AE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lha48">
    <tabColor indexed="24"/>
  </sheetPr>
  <dimension ref="A1:HZ52"/>
  <sheetViews>
    <sheetView zoomScaleNormal="100" workbookViewId="0">
      <selection sqref="A1:J1"/>
    </sheetView>
  </sheetViews>
  <sheetFormatPr defaultRowHeight="11.25"/>
  <cols>
    <col min="1" max="1" width="2" style="46" customWidth="1"/>
    <col min="2" max="2" width="68.140625" style="46" customWidth="1"/>
    <col min="3" max="3" width="12.140625" style="54" customWidth="1"/>
    <col min="4" max="4" width="9.140625" style="46" customWidth="1"/>
    <col min="5" max="16384" width="9.140625" style="46"/>
  </cols>
  <sheetData>
    <row r="1" spans="1:234" s="2" customFormat="1" ht="25.5" customHeight="1">
      <c r="A1" s="283" t="s">
        <v>332</v>
      </c>
      <c r="B1" s="283"/>
      <c r="C1" s="283"/>
    </row>
    <row r="2" spans="1:234" s="2" customFormat="1" ht="15" customHeight="1">
      <c r="A2" s="286"/>
      <c r="B2" s="286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</row>
    <row r="3" spans="1:234" s="45" customFormat="1" ht="11.25" customHeight="1">
      <c r="A3" s="130" t="s">
        <v>40</v>
      </c>
      <c r="B3" s="130"/>
      <c r="C3" s="43"/>
    </row>
    <row r="4" spans="1:234" ht="28.5" customHeight="1" thickBot="1">
      <c r="A4" s="149" t="s">
        <v>344</v>
      </c>
      <c r="B4" s="201"/>
      <c r="C4" s="47">
        <v>2008</v>
      </c>
    </row>
    <row r="5" spans="1:234" ht="20.25" customHeight="1" thickTop="1">
      <c r="A5" s="284" t="s">
        <v>23</v>
      </c>
      <c r="B5" s="284" t="s">
        <v>23</v>
      </c>
      <c r="C5" s="48">
        <v>240018</v>
      </c>
    </row>
    <row r="6" spans="1:234" s="49" customFormat="1" ht="12.75" customHeight="1">
      <c r="A6" s="199" t="s">
        <v>223</v>
      </c>
      <c r="B6" s="200" t="s">
        <v>224</v>
      </c>
      <c r="C6" s="48">
        <v>6137</v>
      </c>
    </row>
    <row r="7" spans="1:234" s="49" customFormat="1" ht="12.75" customHeight="1">
      <c r="A7" s="199" t="s">
        <v>225</v>
      </c>
      <c r="B7" s="200" t="s">
        <v>226</v>
      </c>
      <c r="C7" s="48">
        <v>2034</v>
      </c>
    </row>
    <row r="8" spans="1:234" s="49" customFormat="1" ht="12.75" customHeight="1">
      <c r="A8" s="199" t="s">
        <v>227</v>
      </c>
      <c r="B8" s="200" t="s">
        <v>228</v>
      </c>
      <c r="C8" s="48">
        <v>76184</v>
      </c>
    </row>
    <row r="9" spans="1:234" s="49" customFormat="1" ht="12.75" customHeight="1">
      <c r="A9" s="202"/>
      <c r="B9" s="197" t="s">
        <v>229</v>
      </c>
      <c r="C9" s="217">
        <v>8136</v>
      </c>
    </row>
    <row r="10" spans="1:234" s="49" customFormat="1" ht="12.75" customHeight="1">
      <c r="A10" s="202"/>
      <c r="B10" s="197" t="s">
        <v>230</v>
      </c>
      <c r="C10" s="217">
        <v>1398</v>
      </c>
    </row>
    <row r="11" spans="1:234" s="49" customFormat="1" ht="12.75" customHeight="1">
      <c r="A11" s="202"/>
      <c r="B11" s="197" t="s">
        <v>231</v>
      </c>
      <c r="C11" s="217">
        <v>223</v>
      </c>
    </row>
    <row r="12" spans="1:234" s="49" customFormat="1" ht="12.75" customHeight="1">
      <c r="A12" s="202"/>
      <c r="B12" s="197" t="s">
        <v>232</v>
      </c>
      <c r="C12" s="217">
        <v>3974</v>
      </c>
    </row>
    <row r="13" spans="1:234" s="49" customFormat="1" ht="12.75" customHeight="1">
      <c r="A13" s="202"/>
      <c r="B13" s="197" t="s">
        <v>233</v>
      </c>
      <c r="C13" s="217">
        <v>2677</v>
      </c>
    </row>
    <row r="14" spans="1:234" s="49" customFormat="1" ht="12.75" customHeight="1">
      <c r="A14" s="202"/>
      <c r="B14" s="197" t="s">
        <v>234</v>
      </c>
      <c r="C14" s="217">
        <v>2258</v>
      </c>
    </row>
    <row r="15" spans="1:234" s="49" customFormat="1" ht="12.75" customHeight="1">
      <c r="A15" s="202"/>
      <c r="B15" s="197" t="s">
        <v>235</v>
      </c>
      <c r="C15" s="217">
        <v>4999</v>
      </c>
    </row>
    <row r="16" spans="1:234" s="49" customFormat="1" ht="12.75" customHeight="1">
      <c r="A16" s="202"/>
      <c r="B16" s="197" t="s">
        <v>236</v>
      </c>
      <c r="C16" s="217">
        <v>982</v>
      </c>
    </row>
    <row r="17" spans="1:3" s="49" customFormat="1" ht="12.75" customHeight="1">
      <c r="A17" s="202"/>
      <c r="B17" s="197" t="s">
        <v>237</v>
      </c>
      <c r="C17" s="217">
        <v>1066</v>
      </c>
    </row>
    <row r="18" spans="1:3" s="49" customFormat="1" ht="12.75" customHeight="1">
      <c r="A18" s="202"/>
      <c r="B18" s="52" t="s">
        <v>238</v>
      </c>
      <c r="C18" s="217">
        <v>17</v>
      </c>
    </row>
    <row r="19" spans="1:3" s="49" customFormat="1" ht="12.75" customHeight="1">
      <c r="A19" s="202"/>
      <c r="B19" s="52" t="s">
        <v>239</v>
      </c>
      <c r="C19" s="217">
        <v>912</v>
      </c>
    </row>
    <row r="20" spans="1:3" s="49" customFormat="1" ht="12.75" customHeight="1">
      <c r="A20" s="202"/>
      <c r="B20" s="52" t="s">
        <v>240</v>
      </c>
      <c r="C20" s="217">
        <v>244</v>
      </c>
    </row>
    <row r="21" spans="1:3" s="49" customFormat="1" ht="12.75" customHeight="1">
      <c r="A21" s="202"/>
      <c r="B21" s="52" t="s">
        <v>241</v>
      </c>
      <c r="C21" s="217">
        <v>3073</v>
      </c>
    </row>
    <row r="22" spans="1:3" s="49" customFormat="1" ht="12.75" customHeight="1">
      <c r="A22" s="202"/>
      <c r="B22" s="52" t="s">
        <v>242</v>
      </c>
      <c r="C22" s="217">
        <v>7424</v>
      </c>
    </row>
    <row r="23" spans="1:3" ht="12.75" customHeight="1">
      <c r="A23" s="202"/>
      <c r="B23" s="52" t="s">
        <v>243</v>
      </c>
      <c r="C23" s="217">
        <v>2065</v>
      </c>
    </row>
    <row r="24" spans="1:3" ht="12.75" customHeight="1">
      <c r="A24" s="202"/>
      <c r="B24" s="52" t="s">
        <v>244</v>
      </c>
      <c r="C24" s="217">
        <v>16862</v>
      </c>
    </row>
    <row r="25" spans="1:3" ht="12.75" customHeight="1">
      <c r="A25" s="202"/>
      <c r="B25" s="52" t="s">
        <v>245</v>
      </c>
      <c r="C25" s="217">
        <v>472</v>
      </c>
    </row>
    <row r="26" spans="1:3" ht="12.75" customHeight="1">
      <c r="A26" s="202"/>
      <c r="B26" s="52" t="s">
        <v>246</v>
      </c>
      <c r="C26" s="217">
        <v>1682</v>
      </c>
    </row>
    <row r="27" spans="1:3" ht="12.75" customHeight="1">
      <c r="A27" s="202"/>
      <c r="B27" s="52" t="s">
        <v>247</v>
      </c>
      <c r="C27" s="217">
        <v>4656</v>
      </c>
    </row>
    <row r="28" spans="1:3" ht="12.75" customHeight="1">
      <c r="A28" s="202"/>
      <c r="B28" s="52" t="s">
        <v>248</v>
      </c>
      <c r="C28" s="217">
        <v>3120</v>
      </c>
    </row>
    <row r="29" spans="1:3" ht="12.75" customHeight="1">
      <c r="A29" s="202"/>
      <c r="B29" s="52" t="s">
        <v>249</v>
      </c>
      <c r="C29" s="217">
        <v>1204</v>
      </c>
    </row>
    <row r="30" spans="1:3" ht="12.75" customHeight="1">
      <c r="A30" s="202"/>
      <c r="B30" s="52" t="s">
        <v>250</v>
      </c>
      <c r="C30" s="217">
        <v>5438</v>
      </c>
    </row>
    <row r="31" spans="1:3" ht="12.75" customHeight="1">
      <c r="A31" s="202"/>
      <c r="B31" s="52" t="s">
        <v>251</v>
      </c>
      <c r="C31" s="217">
        <v>1167</v>
      </c>
    </row>
    <row r="32" spans="1:3" ht="12.75" customHeight="1">
      <c r="A32" s="202"/>
      <c r="B32" s="52" t="s">
        <v>252</v>
      </c>
      <c r="C32" s="217">
        <v>2135</v>
      </c>
    </row>
    <row r="33" spans="1:3" ht="12.75" customHeight="1">
      <c r="A33" s="199" t="s">
        <v>253</v>
      </c>
      <c r="B33" s="200" t="s">
        <v>254</v>
      </c>
      <c r="C33" s="48">
        <v>212</v>
      </c>
    </row>
    <row r="34" spans="1:3" ht="12.75" customHeight="1">
      <c r="A34" s="199" t="s">
        <v>255</v>
      </c>
      <c r="B34" s="200" t="s">
        <v>256</v>
      </c>
      <c r="C34" s="48">
        <v>3168</v>
      </c>
    </row>
    <row r="35" spans="1:3" ht="12.75" customHeight="1">
      <c r="A35" s="199" t="s">
        <v>257</v>
      </c>
      <c r="B35" s="200" t="s">
        <v>258</v>
      </c>
      <c r="C35" s="48">
        <v>47024</v>
      </c>
    </row>
    <row r="36" spans="1:3" ht="12.75" customHeight="1">
      <c r="A36" s="199" t="s">
        <v>259</v>
      </c>
      <c r="B36" s="200" t="s">
        <v>260</v>
      </c>
      <c r="C36" s="48">
        <v>37544</v>
      </c>
    </row>
    <row r="37" spans="1:3" ht="12.75" customHeight="1">
      <c r="A37" s="199" t="s">
        <v>0</v>
      </c>
      <c r="B37" s="200" t="s">
        <v>261</v>
      </c>
      <c r="C37" s="48">
        <v>10794</v>
      </c>
    </row>
    <row r="38" spans="1:3" ht="12.75" customHeight="1">
      <c r="A38" s="199" t="s">
        <v>262</v>
      </c>
      <c r="B38" s="200" t="s">
        <v>263</v>
      </c>
      <c r="C38" s="48">
        <v>11893</v>
      </c>
    </row>
    <row r="39" spans="1:3" ht="12.75" customHeight="1">
      <c r="A39" s="199" t="s">
        <v>264</v>
      </c>
      <c r="B39" s="200" t="s">
        <v>265</v>
      </c>
      <c r="C39" s="48">
        <v>697</v>
      </c>
    </row>
    <row r="40" spans="1:3" ht="12.75" customHeight="1">
      <c r="A40" s="199" t="s">
        <v>266</v>
      </c>
      <c r="B40" s="200" t="s">
        <v>267</v>
      </c>
      <c r="C40" s="48">
        <v>728</v>
      </c>
    </row>
    <row r="41" spans="1:3" ht="12.75" customHeight="1">
      <c r="A41" s="199" t="s">
        <v>268</v>
      </c>
      <c r="B41" s="200" t="s">
        <v>269</v>
      </c>
      <c r="C41" s="48">
        <v>776</v>
      </c>
    </row>
    <row r="42" spans="1:3" ht="12.75" customHeight="1">
      <c r="A42" s="199" t="s">
        <v>79</v>
      </c>
      <c r="B42" s="200" t="s">
        <v>270</v>
      </c>
      <c r="C42" s="48">
        <v>2329</v>
      </c>
    </row>
    <row r="43" spans="1:3" ht="12.75" customHeight="1">
      <c r="A43" s="199" t="s">
        <v>271</v>
      </c>
      <c r="B43" s="200" t="s">
        <v>272</v>
      </c>
      <c r="C43" s="48">
        <v>16887</v>
      </c>
    </row>
    <row r="44" spans="1:3" ht="12.75" customHeight="1">
      <c r="A44" s="199" t="s">
        <v>273</v>
      </c>
      <c r="B44" s="200" t="s">
        <v>274</v>
      </c>
      <c r="C44" s="48">
        <v>6446</v>
      </c>
    </row>
    <row r="45" spans="1:3" ht="12.75" customHeight="1">
      <c r="A45" s="199" t="s">
        <v>140</v>
      </c>
      <c r="B45" s="200" t="s">
        <v>275</v>
      </c>
      <c r="C45" s="48">
        <v>2168</v>
      </c>
    </row>
    <row r="46" spans="1:3" ht="12.75" customHeight="1">
      <c r="A46" s="199" t="s">
        <v>276</v>
      </c>
      <c r="B46" s="200" t="s">
        <v>277</v>
      </c>
      <c r="C46" s="48">
        <v>10154</v>
      </c>
    </row>
    <row r="47" spans="1:3" ht="12.75" customHeight="1">
      <c r="A47" s="199" t="s">
        <v>278</v>
      </c>
      <c r="B47" s="200" t="s">
        <v>279</v>
      </c>
      <c r="C47" s="48">
        <v>1568</v>
      </c>
    </row>
    <row r="48" spans="1:3" ht="12.75" customHeight="1">
      <c r="A48" s="199" t="s">
        <v>280</v>
      </c>
      <c r="B48" s="200" t="s">
        <v>281</v>
      </c>
      <c r="C48" s="48">
        <v>2971</v>
      </c>
    </row>
    <row r="49" spans="1:3" ht="12.75" customHeight="1">
      <c r="A49" s="205" t="s">
        <v>34</v>
      </c>
      <c r="B49" s="235" t="s">
        <v>346</v>
      </c>
      <c r="C49" s="48">
        <v>119</v>
      </c>
    </row>
    <row r="50" spans="1:3" ht="12.75" customHeight="1">
      <c r="A50" s="205" t="s">
        <v>282</v>
      </c>
      <c r="B50" s="207" t="s">
        <v>283</v>
      </c>
      <c r="C50" s="48" t="s">
        <v>41</v>
      </c>
    </row>
    <row r="51" spans="1:3" ht="12.75" customHeight="1">
      <c r="A51" s="58"/>
      <c r="B51" s="60" t="s">
        <v>204</v>
      </c>
      <c r="C51" s="111">
        <v>185</v>
      </c>
    </row>
    <row r="52" spans="1:3" ht="13.5" customHeight="1">
      <c r="A52" s="124" t="s">
        <v>345</v>
      </c>
      <c r="B52" s="49"/>
    </row>
  </sheetData>
  <mergeCells count="3">
    <mergeCell ref="A1:C1"/>
    <mergeCell ref="A2:B2"/>
    <mergeCell ref="A5:B5"/>
  </mergeCells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Folha28" enableFormatConditionsCalculation="0">
    <tabColor indexed="29"/>
  </sheetPr>
  <dimension ref="A1:IW21"/>
  <sheetViews>
    <sheetView workbookViewId="0">
      <selection sqref="A1:J1"/>
    </sheetView>
  </sheetViews>
  <sheetFormatPr defaultRowHeight="12.75"/>
  <cols>
    <col min="1" max="1" width="33.7109375" customWidth="1"/>
    <col min="2" max="10" width="6.28515625" customWidth="1"/>
  </cols>
  <sheetData>
    <row r="1" spans="1:257" s="41" customFormat="1" ht="25.5" customHeight="1">
      <c r="A1" s="285" t="s">
        <v>311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2"/>
      <c r="C3" s="72"/>
      <c r="D3" s="72"/>
      <c r="E3" s="72"/>
      <c r="F3" s="72"/>
      <c r="G3" s="72"/>
      <c r="H3" s="72"/>
      <c r="I3" s="72"/>
      <c r="J3" s="209"/>
      <c r="K3" s="40"/>
      <c r="L3" s="40"/>
      <c r="M3" s="61"/>
      <c r="N3" s="61"/>
      <c r="O3" s="61"/>
      <c r="P3" s="61"/>
      <c r="Q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31"/>
      <c r="L4" s="31"/>
      <c r="M4" s="31"/>
      <c r="N4" s="31"/>
      <c r="O4" s="10"/>
    </row>
    <row r="5" spans="1:257" ht="20.25" customHeight="1" thickTop="1">
      <c r="A5" s="164" t="s">
        <v>23</v>
      </c>
      <c r="B5" s="66">
        <v>234192</v>
      </c>
      <c r="C5" s="66">
        <v>244936</v>
      </c>
      <c r="D5" s="66">
        <v>248097</v>
      </c>
      <c r="E5" s="66">
        <v>237222</v>
      </c>
      <c r="F5" s="66">
        <v>234109</v>
      </c>
      <c r="G5" s="66">
        <v>228884</v>
      </c>
      <c r="H5" s="66">
        <v>237392</v>
      </c>
      <c r="I5" s="66">
        <v>237409</v>
      </c>
      <c r="J5" s="66">
        <v>240018</v>
      </c>
      <c r="K5" s="31"/>
      <c r="L5" s="31"/>
      <c r="M5" s="31"/>
      <c r="N5" s="31"/>
      <c r="O5" s="10"/>
      <c r="P5" s="1"/>
      <c r="Q5" s="1"/>
      <c r="R5" s="1"/>
    </row>
    <row r="6" spans="1:257" ht="20.25" customHeight="1">
      <c r="A6" s="88" t="s">
        <v>93</v>
      </c>
      <c r="B6" s="174">
        <v>46683</v>
      </c>
      <c r="C6" s="174">
        <v>21389</v>
      </c>
      <c r="D6" s="174">
        <v>30604</v>
      </c>
      <c r="E6" s="174">
        <v>38765</v>
      </c>
      <c r="F6" s="174">
        <v>44394</v>
      </c>
      <c r="G6" s="174">
        <v>42582</v>
      </c>
      <c r="H6" s="174">
        <v>44128</v>
      </c>
      <c r="I6" s="174">
        <v>27716</v>
      </c>
      <c r="J6" s="174">
        <v>27228</v>
      </c>
      <c r="K6" s="31"/>
      <c r="L6" s="31"/>
      <c r="M6" s="31"/>
      <c r="N6" s="31"/>
      <c r="O6" s="10"/>
      <c r="P6" s="1"/>
      <c r="Q6" s="1"/>
      <c r="R6" s="1"/>
    </row>
    <row r="7" spans="1:257" ht="15" customHeight="1">
      <c r="A7" s="88" t="s">
        <v>92</v>
      </c>
      <c r="B7" s="174">
        <v>102212</v>
      </c>
      <c r="C7" s="174">
        <v>115503</v>
      </c>
      <c r="D7" s="174">
        <v>113400</v>
      </c>
      <c r="E7" s="174">
        <v>101030</v>
      </c>
      <c r="F7" s="174">
        <v>95210</v>
      </c>
      <c r="G7" s="174">
        <v>91631</v>
      </c>
      <c r="H7" s="174">
        <v>96739</v>
      </c>
      <c r="I7" s="174">
        <v>127199</v>
      </c>
      <c r="J7" s="174">
        <v>125866</v>
      </c>
      <c r="K7" s="31"/>
      <c r="L7" s="31"/>
      <c r="M7" s="31"/>
      <c r="N7" s="31"/>
      <c r="O7" s="10"/>
      <c r="P7" s="1"/>
      <c r="Q7" s="1"/>
      <c r="R7" s="1"/>
    </row>
    <row r="8" spans="1:257" ht="15" customHeight="1">
      <c r="A8" s="88" t="s">
        <v>91</v>
      </c>
      <c r="B8" s="174">
        <v>14714</v>
      </c>
      <c r="C8" s="174">
        <v>14932</v>
      </c>
      <c r="D8" s="174">
        <v>16975</v>
      </c>
      <c r="E8" s="174">
        <v>10363</v>
      </c>
      <c r="F8" s="174">
        <v>9680</v>
      </c>
      <c r="G8" s="174">
        <v>10029</v>
      </c>
      <c r="H8" s="174">
        <v>10272</v>
      </c>
      <c r="I8" s="174">
        <v>10220</v>
      </c>
      <c r="J8" s="174">
        <v>10147</v>
      </c>
    </row>
    <row r="9" spans="1:257" ht="15" customHeight="1">
      <c r="A9" s="88" t="s">
        <v>90</v>
      </c>
      <c r="B9" s="174">
        <v>22471</v>
      </c>
      <c r="C9" s="174">
        <v>28536</v>
      </c>
      <c r="D9" s="174">
        <v>29894</v>
      </c>
      <c r="E9" s="174">
        <v>31643</v>
      </c>
      <c r="F9" s="174">
        <v>28231</v>
      </c>
      <c r="G9" s="174">
        <v>32409</v>
      </c>
      <c r="H9" s="174">
        <v>41653</v>
      </c>
      <c r="I9" s="174">
        <v>41845</v>
      </c>
      <c r="J9" s="174">
        <v>42771</v>
      </c>
    </row>
    <row r="10" spans="1:257" ht="15" customHeight="1">
      <c r="A10" s="88" t="s">
        <v>89</v>
      </c>
      <c r="B10" s="174">
        <v>2101</v>
      </c>
      <c r="C10" s="174">
        <v>2244</v>
      </c>
      <c r="D10" s="174">
        <v>2424</v>
      </c>
      <c r="E10" s="174">
        <v>575</v>
      </c>
      <c r="F10" s="174">
        <v>506</v>
      </c>
      <c r="G10" s="174">
        <v>592</v>
      </c>
      <c r="H10" s="174">
        <v>667</v>
      </c>
      <c r="I10" s="174">
        <v>548</v>
      </c>
      <c r="J10" s="174">
        <v>517</v>
      </c>
    </row>
    <row r="11" spans="1:257" ht="15" customHeight="1">
      <c r="A11" s="88" t="s">
        <v>88</v>
      </c>
      <c r="B11" s="174">
        <v>24773</v>
      </c>
      <c r="C11" s="174">
        <v>32787</v>
      </c>
      <c r="D11" s="174">
        <v>35611</v>
      </c>
      <c r="E11" s="174">
        <v>38234</v>
      </c>
      <c r="F11" s="174">
        <v>39789</v>
      </c>
      <c r="G11" s="174">
        <v>33169</v>
      </c>
      <c r="H11" s="174">
        <v>26266</v>
      </c>
      <c r="I11" s="174">
        <v>13839</v>
      </c>
      <c r="J11" s="174">
        <v>16468</v>
      </c>
    </row>
    <row r="12" spans="1:257" ht="15" customHeight="1">
      <c r="A12" s="88" t="s">
        <v>87</v>
      </c>
      <c r="B12" s="174">
        <v>4704</v>
      </c>
      <c r="C12" s="174">
        <v>5197</v>
      </c>
      <c r="D12" s="174">
        <v>4905</v>
      </c>
      <c r="E12" s="174">
        <v>5181</v>
      </c>
      <c r="F12" s="174">
        <v>4626</v>
      </c>
      <c r="G12" s="174">
        <v>4840</v>
      </c>
      <c r="H12" s="174">
        <v>5135</v>
      </c>
      <c r="I12" s="174">
        <v>5514</v>
      </c>
      <c r="J12" s="174">
        <v>5361</v>
      </c>
    </row>
    <row r="13" spans="1:257" ht="15" customHeight="1">
      <c r="A13" s="88" t="s">
        <v>86</v>
      </c>
      <c r="B13" s="174">
        <v>695</v>
      </c>
      <c r="C13" s="174">
        <v>369</v>
      </c>
      <c r="D13" s="174">
        <v>731</v>
      </c>
      <c r="E13" s="174">
        <v>1714</v>
      </c>
      <c r="F13" s="174">
        <v>2302</v>
      </c>
      <c r="G13" s="174">
        <v>2701</v>
      </c>
      <c r="H13" s="174">
        <v>491</v>
      </c>
      <c r="I13" s="174">
        <v>576</v>
      </c>
      <c r="J13" s="174">
        <v>443</v>
      </c>
    </row>
    <row r="14" spans="1:257" ht="15" customHeight="1">
      <c r="A14" s="88" t="s">
        <v>85</v>
      </c>
      <c r="B14" s="174">
        <v>353</v>
      </c>
      <c r="C14" s="174">
        <v>262</v>
      </c>
      <c r="D14" s="174">
        <v>294</v>
      </c>
      <c r="E14" s="174">
        <v>91</v>
      </c>
      <c r="F14" s="174">
        <v>106</v>
      </c>
      <c r="G14" s="174">
        <v>68</v>
      </c>
      <c r="H14" s="174">
        <v>75</v>
      </c>
      <c r="I14" s="174">
        <v>44</v>
      </c>
      <c r="J14" s="174">
        <v>46</v>
      </c>
    </row>
    <row r="15" spans="1:257" ht="15" customHeight="1">
      <c r="A15" s="88" t="s">
        <v>84</v>
      </c>
      <c r="B15" s="174" t="s">
        <v>41</v>
      </c>
      <c r="C15" s="174">
        <v>374</v>
      </c>
      <c r="D15" s="174">
        <v>256</v>
      </c>
      <c r="E15" s="174">
        <v>12</v>
      </c>
      <c r="F15" s="174">
        <v>15</v>
      </c>
      <c r="G15" s="174">
        <v>29</v>
      </c>
      <c r="H15" s="174">
        <v>34</v>
      </c>
      <c r="I15" s="174">
        <v>18</v>
      </c>
      <c r="J15" s="174">
        <v>32</v>
      </c>
    </row>
    <row r="16" spans="1:257" ht="23.25" customHeight="1">
      <c r="A16" s="88" t="s">
        <v>83</v>
      </c>
      <c r="B16" s="174">
        <v>204</v>
      </c>
      <c r="C16" s="174">
        <v>106</v>
      </c>
      <c r="D16" s="174">
        <v>140</v>
      </c>
      <c r="E16" s="174">
        <v>120</v>
      </c>
      <c r="F16" s="174">
        <v>117</v>
      </c>
      <c r="G16" s="174">
        <v>174</v>
      </c>
      <c r="H16" s="174">
        <v>128</v>
      </c>
      <c r="I16" s="174">
        <v>78</v>
      </c>
      <c r="J16" s="174">
        <v>70</v>
      </c>
    </row>
    <row r="17" spans="1:10" ht="15" customHeight="1">
      <c r="A17" s="88" t="s">
        <v>82</v>
      </c>
      <c r="B17" s="174">
        <v>3818</v>
      </c>
      <c r="C17" s="174">
        <v>1111</v>
      </c>
      <c r="D17" s="174">
        <v>1893</v>
      </c>
      <c r="E17" s="174">
        <v>2524</v>
      </c>
      <c r="F17" s="174">
        <v>2387</v>
      </c>
      <c r="G17" s="174">
        <v>3046</v>
      </c>
      <c r="H17" s="174">
        <v>3806</v>
      </c>
      <c r="I17" s="174">
        <v>888</v>
      </c>
      <c r="J17" s="174">
        <v>757</v>
      </c>
    </row>
    <row r="18" spans="1:10" ht="15" customHeight="1">
      <c r="A18" s="88" t="s">
        <v>81</v>
      </c>
      <c r="B18" s="174">
        <v>1082</v>
      </c>
      <c r="C18" s="174">
        <v>1133</v>
      </c>
      <c r="D18" s="174">
        <v>1527</v>
      </c>
      <c r="E18" s="174">
        <v>979</v>
      </c>
      <c r="F18" s="174">
        <v>740</v>
      </c>
      <c r="G18" s="174">
        <v>1353</v>
      </c>
      <c r="H18" s="174">
        <v>1205</v>
      </c>
      <c r="I18" s="174">
        <v>1267</v>
      </c>
      <c r="J18" s="174">
        <v>778</v>
      </c>
    </row>
    <row r="19" spans="1:10" ht="23.25" customHeight="1">
      <c r="A19" s="88" t="s">
        <v>80</v>
      </c>
      <c r="B19" s="174">
        <v>10382</v>
      </c>
      <c r="C19" s="174">
        <v>20993</v>
      </c>
      <c r="D19" s="174">
        <v>9443</v>
      </c>
      <c r="E19" s="174">
        <v>5991</v>
      </c>
      <c r="F19" s="174">
        <v>6006</v>
      </c>
      <c r="G19" s="174">
        <v>6261</v>
      </c>
      <c r="H19" s="174">
        <v>6793</v>
      </c>
      <c r="I19" s="174">
        <v>7657</v>
      </c>
      <c r="J19" s="174">
        <v>9534</v>
      </c>
    </row>
    <row r="20" spans="1:10" ht="15" customHeight="1">
      <c r="A20" s="85" t="s">
        <v>35</v>
      </c>
      <c r="B20" s="174" t="s">
        <v>41</v>
      </c>
      <c r="C20" s="174" t="s">
        <v>41</v>
      </c>
      <c r="D20" s="174" t="s">
        <v>41</v>
      </c>
      <c r="E20" s="174" t="s">
        <v>41</v>
      </c>
      <c r="F20" s="174" t="s">
        <v>41</v>
      </c>
      <c r="G20" s="174" t="s">
        <v>41</v>
      </c>
      <c r="H20" s="174" t="s">
        <v>41</v>
      </c>
      <c r="I20" s="177" t="s">
        <v>41</v>
      </c>
      <c r="J20" s="177" t="s">
        <v>41</v>
      </c>
    </row>
    <row r="21" spans="1:10" ht="13.5" customHeight="1">
      <c r="A21" s="288" t="s">
        <v>345</v>
      </c>
      <c r="B21" s="288"/>
      <c r="C21" s="288"/>
      <c r="D21" s="288"/>
      <c r="E21" s="288"/>
      <c r="F21" s="288"/>
      <c r="G21" s="288"/>
      <c r="H21" s="288"/>
    </row>
  </sheetData>
  <mergeCells count="32">
    <mergeCell ref="GL1:GS1"/>
    <mergeCell ref="GT1:HA1"/>
    <mergeCell ref="IH1:IO1"/>
    <mergeCell ref="IP1:IW1"/>
    <mergeCell ref="HB1:HI1"/>
    <mergeCell ref="HJ1:HQ1"/>
    <mergeCell ref="HR1:HY1"/>
    <mergeCell ref="HZ1:IG1"/>
    <mergeCell ref="FF1:FM1"/>
    <mergeCell ref="FN1:FU1"/>
    <mergeCell ref="FV1:GC1"/>
    <mergeCell ref="GD1:GK1"/>
    <mergeCell ref="DZ1:EG1"/>
    <mergeCell ref="EH1:EO1"/>
    <mergeCell ref="EP1:EW1"/>
    <mergeCell ref="EX1:FE1"/>
    <mergeCell ref="CT1:DA1"/>
    <mergeCell ref="DB1:DI1"/>
    <mergeCell ref="DJ1:DQ1"/>
    <mergeCell ref="DR1:DY1"/>
    <mergeCell ref="BN1:BU1"/>
    <mergeCell ref="BV1:CC1"/>
    <mergeCell ref="CD1:CK1"/>
    <mergeCell ref="CL1:CS1"/>
    <mergeCell ref="AH1:AO1"/>
    <mergeCell ref="AP1:AW1"/>
    <mergeCell ref="AX1:BE1"/>
    <mergeCell ref="BF1:BM1"/>
    <mergeCell ref="A21:H21"/>
    <mergeCell ref="R1:Y1"/>
    <mergeCell ref="Z1:AG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lha29" enableFormatConditionsCalculation="0">
    <tabColor indexed="29"/>
  </sheetPr>
  <dimension ref="A1:IW31"/>
  <sheetViews>
    <sheetView workbookViewId="0">
      <selection sqref="A1:J1"/>
    </sheetView>
  </sheetViews>
  <sheetFormatPr defaultRowHeight="12.75"/>
  <cols>
    <col min="1" max="1" width="33.7109375" customWidth="1"/>
    <col min="2" max="10" width="6" customWidth="1"/>
  </cols>
  <sheetData>
    <row r="1" spans="1:257" s="41" customFormat="1" ht="25.5" customHeight="1">
      <c r="A1" s="285" t="s">
        <v>312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40"/>
      <c r="L3" s="40"/>
      <c r="M3" s="40"/>
      <c r="N3" s="61"/>
      <c r="O3" s="61"/>
      <c r="P3" s="61"/>
      <c r="Q3" s="61"/>
      <c r="R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31"/>
      <c r="L4" s="31"/>
      <c r="M4" s="31"/>
      <c r="N4" s="31"/>
      <c r="O4" s="31"/>
      <c r="P4" s="10"/>
    </row>
    <row r="5" spans="1:257" ht="20.25" customHeight="1" thickTop="1">
      <c r="A5" s="164" t="s">
        <v>23</v>
      </c>
      <c r="B5" s="66">
        <v>368</v>
      </c>
      <c r="C5" s="66">
        <v>365</v>
      </c>
      <c r="D5" s="66">
        <v>357</v>
      </c>
      <c r="E5" s="66">
        <v>312</v>
      </c>
      <c r="F5" s="66">
        <v>306</v>
      </c>
      <c r="G5" s="66">
        <v>300</v>
      </c>
      <c r="H5" s="66">
        <v>253</v>
      </c>
      <c r="I5" s="66">
        <v>276</v>
      </c>
      <c r="J5" s="66">
        <v>231</v>
      </c>
      <c r="K5" s="31"/>
      <c r="L5" s="31"/>
      <c r="M5" s="31"/>
      <c r="N5" s="31"/>
      <c r="O5" s="31"/>
      <c r="P5" s="10"/>
      <c r="Q5" s="1"/>
      <c r="R5" s="1"/>
    </row>
    <row r="6" spans="1:257" ht="20.25" customHeight="1">
      <c r="A6" s="88" t="s">
        <v>93</v>
      </c>
      <c r="B6" s="174">
        <v>111</v>
      </c>
      <c r="C6" s="174">
        <v>122</v>
      </c>
      <c r="D6" s="174">
        <v>181</v>
      </c>
      <c r="E6" s="174">
        <v>109</v>
      </c>
      <c r="F6" s="174">
        <v>28</v>
      </c>
      <c r="G6" s="174">
        <v>20</v>
      </c>
      <c r="H6" s="174">
        <v>33</v>
      </c>
      <c r="I6" s="174">
        <v>26</v>
      </c>
      <c r="J6" s="174">
        <v>33</v>
      </c>
      <c r="K6" s="31"/>
      <c r="L6" s="31"/>
      <c r="M6" s="31"/>
      <c r="N6" s="31"/>
      <c r="O6" s="31"/>
      <c r="P6" s="10"/>
      <c r="Q6" s="1"/>
      <c r="R6" s="1"/>
    </row>
    <row r="7" spans="1:257" ht="15" customHeight="1">
      <c r="A7" s="88" t="s">
        <v>92</v>
      </c>
      <c r="B7" s="174">
        <v>29</v>
      </c>
      <c r="C7" s="174" t="s">
        <v>41</v>
      </c>
      <c r="D7" s="174">
        <v>7</v>
      </c>
      <c r="E7" s="174">
        <v>10</v>
      </c>
      <c r="F7" s="174">
        <v>15</v>
      </c>
      <c r="G7" s="174">
        <v>22</v>
      </c>
      <c r="H7" s="174">
        <v>3</v>
      </c>
      <c r="I7" s="174">
        <v>23</v>
      </c>
      <c r="J7" s="174">
        <v>1</v>
      </c>
      <c r="K7" s="31"/>
      <c r="L7" s="31"/>
      <c r="M7" s="31"/>
      <c r="N7" s="31"/>
      <c r="O7" s="31"/>
      <c r="P7" s="10"/>
      <c r="Q7" s="1"/>
      <c r="R7" s="1"/>
    </row>
    <row r="8" spans="1:257" ht="15" customHeight="1">
      <c r="A8" s="88" t="s">
        <v>91</v>
      </c>
      <c r="B8" s="174">
        <v>19</v>
      </c>
      <c r="C8" s="174">
        <v>11</v>
      </c>
      <c r="D8" s="174">
        <v>12</v>
      </c>
      <c r="E8" s="174">
        <v>18</v>
      </c>
      <c r="F8" s="174">
        <v>19</v>
      </c>
      <c r="G8" s="174">
        <v>25</v>
      </c>
      <c r="H8" s="174">
        <v>23</v>
      </c>
      <c r="I8" s="174">
        <v>27</v>
      </c>
      <c r="J8" s="174">
        <v>30</v>
      </c>
    </row>
    <row r="9" spans="1:257" ht="15" customHeight="1">
      <c r="A9" s="88" t="s">
        <v>90</v>
      </c>
      <c r="B9" s="174" t="s">
        <v>41</v>
      </c>
      <c r="C9" s="174" t="s">
        <v>41</v>
      </c>
      <c r="D9" s="174" t="s">
        <v>41</v>
      </c>
      <c r="E9" s="174" t="s">
        <v>41</v>
      </c>
      <c r="F9" s="174" t="s">
        <v>41</v>
      </c>
      <c r="G9" s="174" t="s">
        <v>41</v>
      </c>
      <c r="H9" s="174" t="s">
        <v>41</v>
      </c>
      <c r="I9" s="174">
        <v>1</v>
      </c>
      <c r="J9" s="174">
        <v>1</v>
      </c>
    </row>
    <row r="10" spans="1:257" ht="15" customHeight="1">
      <c r="A10" s="88" t="s">
        <v>89</v>
      </c>
      <c r="B10" s="174" t="s">
        <v>41</v>
      </c>
      <c r="C10" s="174">
        <v>1</v>
      </c>
      <c r="D10" s="174" t="s">
        <v>41</v>
      </c>
      <c r="E10" s="174">
        <v>1</v>
      </c>
      <c r="F10" s="174" t="s">
        <v>41</v>
      </c>
      <c r="G10" s="174">
        <v>5</v>
      </c>
      <c r="H10" s="174">
        <v>14</v>
      </c>
      <c r="I10" s="174">
        <v>12</v>
      </c>
      <c r="J10" s="174">
        <v>13</v>
      </c>
    </row>
    <row r="11" spans="1:257" ht="15" customHeight="1">
      <c r="A11" s="88" t="s">
        <v>88</v>
      </c>
      <c r="B11" s="174">
        <v>24</v>
      </c>
      <c r="C11" s="174">
        <v>23</v>
      </c>
      <c r="D11" s="174">
        <v>22</v>
      </c>
      <c r="E11" s="174">
        <v>67</v>
      </c>
      <c r="F11" s="174">
        <v>81</v>
      </c>
      <c r="G11" s="174">
        <v>69</v>
      </c>
      <c r="H11" s="174">
        <v>75</v>
      </c>
      <c r="I11" s="174">
        <v>76</v>
      </c>
      <c r="J11" s="174">
        <v>68</v>
      </c>
    </row>
    <row r="12" spans="1:257" ht="15" customHeight="1">
      <c r="A12" s="88" t="s">
        <v>87</v>
      </c>
      <c r="B12" s="174">
        <v>10</v>
      </c>
      <c r="C12" s="174">
        <v>20</v>
      </c>
      <c r="D12" s="174">
        <v>8</v>
      </c>
      <c r="E12" s="174">
        <v>13</v>
      </c>
      <c r="F12" s="174">
        <v>5</v>
      </c>
      <c r="G12" s="174">
        <v>28</v>
      </c>
      <c r="H12" s="174">
        <v>10</v>
      </c>
      <c r="I12" s="174">
        <v>8</v>
      </c>
      <c r="J12" s="174">
        <v>5</v>
      </c>
    </row>
    <row r="13" spans="1:257" ht="15" customHeight="1">
      <c r="A13" s="88" t="s">
        <v>86</v>
      </c>
      <c r="B13" s="174" t="s">
        <v>41</v>
      </c>
      <c r="C13" s="174" t="s">
        <v>41</v>
      </c>
      <c r="D13" s="174">
        <v>1</v>
      </c>
      <c r="E13" s="174" t="s">
        <v>41</v>
      </c>
      <c r="F13" s="174">
        <v>3</v>
      </c>
      <c r="G13" s="174" t="s">
        <v>41</v>
      </c>
      <c r="H13" s="174">
        <v>1</v>
      </c>
      <c r="I13" s="174">
        <v>4</v>
      </c>
      <c r="J13" s="174">
        <v>1</v>
      </c>
    </row>
    <row r="14" spans="1:257" ht="15" customHeight="1">
      <c r="A14" s="88" t="s">
        <v>85</v>
      </c>
      <c r="B14" s="174">
        <v>11</v>
      </c>
      <c r="C14" s="174">
        <v>9</v>
      </c>
      <c r="D14" s="174">
        <v>2</v>
      </c>
      <c r="E14" s="174">
        <v>7</v>
      </c>
      <c r="F14" s="174">
        <v>20</v>
      </c>
      <c r="G14" s="174">
        <v>14</v>
      </c>
      <c r="H14" s="174">
        <v>23</v>
      </c>
      <c r="I14" s="174">
        <v>12</v>
      </c>
      <c r="J14" s="174">
        <v>11</v>
      </c>
    </row>
    <row r="15" spans="1:257" ht="15" customHeight="1">
      <c r="A15" s="88" t="s">
        <v>84</v>
      </c>
      <c r="B15" s="174" t="s">
        <v>41</v>
      </c>
      <c r="C15" s="174" t="s">
        <v>41</v>
      </c>
      <c r="D15" s="174" t="s">
        <v>41</v>
      </c>
      <c r="E15" s="174" t="s">
        <v>41</v>
      </c>
      <c r="F15" s="174" t="s">
        <v>41</v>
      </c>
      <c r="G15" s="174" t="s">
        <v>41</v>
      </c>
      <c r="H15" s="174" t="s">
        <v>41</v>
      </c>
      <c r="I15" s="174" t="s">
        <v>41</v>
      </c>
      <c r="J15" s="174" t="s">
        <v>41</v>
      </c>
    </row>
    <row r="16" spans="1:257" ht="23.25" customHeight="1">
      <c r="A16" s="88" t="s">
        <v>83</v>
      </c>
      <c r="B16" s="174">
        <v>1</v>
      </c>
      <c r="C16" s="174">
        <v>1</v>
      </c>
      <c r="D16" s="174">
        <v>3</v>
      </c>
      <c r="E16" s="174" t="s">
        <v>41</v>
      </c>
      <c r="F16" s="174">
        <v>7</v>
      </c>
      <c r="G16" s="174" t="s">
        <v>41</v>
      </c>
      <c r="H16" s="174" t="s">
        <v>41</v>
      </c>
      <c r="I16" s="174" t="s">
        <v>41</v>
      </c>
      <c r="J16" s="174" t="s">
        <v>41</v>
      </c>
    </row>
    <row r="17" spans="1:10" ht="15" customHeight="1">
      <c r="A17" s="88" t="s">
        <v>82</v>
      </c>
      <c r="B17" s="174">
        <v>3</v>
      </c>
      <c r="C17" s="174" t="s">
        <v>41</v>
      </c>
      <c r="D17" s="174" t="s">
        <v>41</v>
      </c>
      <c r="E17" s="174">
        <v>1</v>
      </c>
      <c r="F17" s="174">
        <v>8</v>
      </c>
      <c r="G17" s="174">
        <v>15</v>
      </c>
      <c r="H17" s="174">
        <v>10</v>
      </c>
      <c r="I17" s="174">
        <v>4</v>
      </c>
      <c r="J17" s="174">
        <v>8</v>
      </c>
    </row>
    <row r="18" spans="1:10" ht="15" customHeight="1">
      <c r="A18" s="88" t="s">
        <v>81</v>
      </c>
      <c r="B18" s="174">
        <v>6</v>
      </c>
      <c r="C18" s="174">
        <v>9</v>
      </c>
      <c r="D18" s="174">
        <v>11</v>
      </c>
      <c r="E18" s="174">
        <v>25</v>
      </c>
      <c r="F18" s="174">
        <v>78</v>
      </c>
      <c r="G18" s="174">
        <v>77</v>
      </c>
      <c r="H18" s="174">
        <v>54</v>
      </c>
      <c r="I18" s="174">
        <v>75</v>
      </c>
      <c r="J18" s="174">
        <v>48</v>
      </c>
    </row>
    <row r="19" spans="1:10" ht="23.25" customHeight="1">
      <c r="A19" s="88" t="s">
        <v>80</v>
      </c>
      <c r="B19" s="174">
        <v>154</v>
      </c>
      <c r="C19" s="174">
        <v>169</v>
      </c>
      <c r="D19" s="174">
        <v>110</v>
      </c>
      <c r="E19" s="174">
        <v>61</v>
      </c>
      <c r="F19" s="174">
        <v>42</v>
      </c>
      <c r="G19" s="174">
        <v>25</v>
      </c>
      <c r="H19" s="174">
        <v>7</v>
      </c>
      <c r="I19" s="174">
        <v>8</v>
      </c>
      <c r="J19" s="174">
        <v>12</v>
      </c>
    </row>
    <row r="20" spans="1:10" ht="15" customHeight="1">
      <c r="A20" s="85" t="s">
        <v>35</v>
      </c>
      <c r="B20" s="174" t="s">
        <v>41</v>
      </c>
      <c r="C20" s="174" t="s">
        <v>41</v>
      </c>
      <c r="D20" s="174" t="s">
        <v>41</v>
      </c>
      <c r="E20" s="174" t="s">
        <v>41</v>
      </c>
      <c r="F20" s="174" t="s">
        <v>41</v>
      </c>
      <c r="G20" s="174" t="s">
        <v>41</v>
      </c>
      <c r="H20" s="177" t="s">
        <v>41</v>
      </c>
      <c r="I20" s="177" t="s">
        <v>41</v>
      </c>
      <c r="J20" s="177" t="s">
        <v>41</v>
      </c>
    </row>
    <row r="21" spans="1:10" ht="13.5" customHeight="1">
      <c r="A21" s="288" t="s">
        <v>345</v>
      </c>
      <c r="B21" s="288"/>
      <c r="C21" s="288"/>
      <c r="D21" s="288"/>
      <c r="E21" s="288"/>
      <c r="F21" s="288"/>
      <c r="G21" s="288"/>
      <c r="H21" s="288"/>
    </row>
    <row r="31" spans="1:10">
      <c r="A31" s="159"/>
    </row>
  </sheetData>
  <mergeCells count="32">
    <mergeCell ref="GL1:GS1"/>
    <mergeCell ref="GT1:HA1"/>
    <mergeCell ref="HB1:HI1"/>
    <mergeCell ref="IP1:IW1"/>
    <mergeCell ref="HJ1:HQ1"/>
    <mergeCell ref="HR1:HY1"/>
    <mergeCell ref="HZ1:IG1"/>
    <mergeCell ref="IH1:IO1"/>
    <mergeCell ref="FF1:FM1"/>
    <mergeCell ref="FN1:FU1"/>
    <mergeCell ref="FV1:GC1"/>
    <mergeCell ref="GD1:GK1"/>
    <mergeCell ref="DZ1:EG1"/>
    <mergeCell ref="EH1:EO1"/>
    <mergeCell ref="EP1:EW1"/>
    <mergeCell ref="EX1:FE1"/>
    <mergeCell ref="CT1:DA1"/>
    <mergeCell ref="DB1:DI1"/>
    <mergeCell ref="DJ1:DQ1"/>
    <mergeCell ref="DR1:DY1"/>
    <mergeCell ref="BN1:BU1"/>
    <mergeCell ref="BV1:CC1"/>
    <mergeCell ref="CD1:CK1"/>
    <mergeCell ref="CL1:CS1"/>
    <mergeCell ref="AH1:AO1"/>
    <mergeCell ref="AP1:AW1"/>
    <mergeCell ref="AX1:BE1"/>
    <mergeCell ref="BF1:BM1"/>
    <mergeCell ref="A21:H21"/>
    <mergeCell ref="R1:Y1"/>
    <mergeCell ref="Z1:AG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lha30" enableFormatConditionsCalculation="0">
    <tabColor indexed="29"/>
  </sheetPr>
  <dimension ref="A1:IW16"/>
  <sheetViews>
    <sheetView workbookViewId="0">
      <selection sqref="A1:J1"/>
    </sheetView>
  </sheetViews>
  <sheetFormatPr defaultRowHeight="12.75"/>
  <cols>
    <col min="1" max="1" width="32.42578125" customWidth="1"/>
    <col min="2" max="10" width="6.28515625" style="83" customWidth="1"/>
  </cols>
  <sheetData>
    <row r="1" spans="1:257" s="41" customFormat="1" ht="25.5" customHeight="1">
      <c r="A1" s="285" t="s">
        <v>313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104"/>
      <c r="C3" s="104"/>
      <c r="D3" s="104"/>
      <c r="E3" s="104"/>
      <c r="F3" s="104"/>
      <c r="G3" s="104"/>
      <c r="H3" s="104"/>
      <c r="I3" s="104"/>
      <c r="J3" s="214"/>
      <c r="K3" s="61"/>
      <c r="L3" s="61"/>
      <c r="M3" s="61"/>
    </row>
    <row r="4" spans="1:257" s="1" customFormat="1" ht="30.75" customHeight="1" thickBot="1">
      <c r="A4" s="141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168">
        <v>2008</v>
      </c>
      <c r="K4" s="10"/>
    </row>
    <row r="5" spans="1:257" ht="20.25" customHeight="1" thickTop="1">
      <c r="A5" s="164" t="s">
        <v>23</v>
      </c>
      <c r="B5" s="66">
        <v>234192</v>
      </c>
      <c r="C5" s="66">
        <v>244936</v>
      </c>
      <c r="D5" s="66">
        <v>248097</v>
      </c>
      <c r="E5" s="66">
        <v>237222</v>
      </c>
      <c r="F5" s="66">
        <v>234109</v>
      </c>
      <c r="G5" s="66">
        <v>228884</v>
      </c>
      <c r="H5" s="66">
        <v>237392</v>
      </c>
      <c r="I5" s="66">
        <v>237409</v>
      </c>
      <c r="J5" s="66">
        <v>240018</v>
      </c>
      <c r="K5" s="10"/>
      <c r="L5" s="1"/>
      <c r="M5" s="1"/>
      <c r="N5" s="1"/>
      <c r="O5" s="1"/>
      <c r="P5" s="1"/>
      <c r="Q5" s="1"/>
    </row>
    <row r="6" spans="1:257" ht="20.25" customHeight="1">
      <c r="A6" s="84" t="s">
        <v>147</v>
      </c>
      <c r="B6" s="174">
        <v>37231</v>
      </c>
      <c r="C6" s="174">
        <v>40973</v>
      </c>
      <c r="D6" s="174">
        <v>40457</v>
      </c>
      <c r="E6" s="174">
        <v>37963</v>
      </c>
      <c r="F6" s="174">
        <v>35046</v>
      </c>
      <c r="G6" s="174">
        <v>34665</v>
      </c>
      <c r="H6" s="174">
        <v>36686</v>
      </c>
      <c r="I6" s="174">
        <v>36804</v>
      </c>
      <c r="J6" s="174">
        <v>35157</v>
      </c>
      <c r="K6" s="10"/>
      <c r="L6" s="1"/>
      <c r="M6" s="1"/>
      <c r="N6" s="1"/>
      <c r="O6" s="1"/>
      <c r="P6" s="1"/>
      <c r="Q6" s="1"/>
    </row>
    <row r="7" spans="1:257" ht="23.25" customHeight="1">
      <c r="A7" s="84" t="s">
        <v>148</v>
      </c>
      <c r="B7" s="174">
        <v>3667</v>
      </c>
      <c r="C7" s="174">
        <v>4110</v>
      </c>
      <c r="D7" s="174">
        <v>2596</v>
      </c>
      <c r="E7" s="174">
        <v>1970</v>
      </c>
      <c r="F7" s="174">
        <v>2375</v>
      </c>
      <c r="G7" s="174">
        <v>1903</v>
      </c>
      <c r="H7" s="174">
        <v>1937</v>
      </c>
      <c r="I7" s="174">
        <v>2913</v>
      </c>
      <c r="J7" s="174">
        <v>2420</v>
      </c>
      <c r="K7" s="10"/>
      <c r="L7" s="1"/>
      <c r="M7" s="1"/>
      <c r="N7" s="1"/>
      <c r="O7" s="1"/>
      <c r="P7" s="1"/>
      <c r="Q7" s="1"/>
    </row>
    <row r="8" spans="1:257" ht="22.5" customHeight="1">
      <c r="A8" s="84" t="s">
        <v>149</v>
      </c>
      <c r="B8" s="174">
        <v>10448</v>
      </c>
      <c r="C8" s="174">
        <v>15135</v>
      </c>
      <c r="D8" s="174">
        <v>17858</v>
      </c>
      <c r="E8" s="174">
        <v>21439</v>
      </c>
      <c r="F8" s="174">
        <v>22836</v>
      </c>
      <c r="G8" s="174">
        <v>23741</v>
      </c>
      <c r="H8" s="174">
        <v>27430</v>
      </c>
      <c r="I8" s="174">
        <v>31057</v>
      </c>
      <c r="J8" s="174">
        <v>31160</v>
      </c>
    </row>
    <row r="9" spans="1:257" ht="15" customHeight="1">
      <c r="A9" s="84" t="s">
        <v>146</v>
      </c>
      <c r="B9" s="174">
        <v>13999</v>
      </c>
      <c r="C9" s="174">
        <v>15379</v>
      </c>
      <c r="D9" s="174">
        <v>15950</v>
      </c>
      <c r="E9" s="174">
        <v>10569</v>
      </c>
      <c r="F9" s="174">
        <v>6572</v>
      </c>
      <c r="G9" s="174">
        <v>7357</v>
      </c>
      <c r="H9" s="174">
        <v>8223</v>
      </c>
      <c r="I9" s="174">
        <v>8056</v>
      </c>
      <c r="J9" s="174">
        <v>8022</v>
      </c>
    </row>
    <row r="10" spans="1:257" ht="15" customHeight="1">
      <c r="A10" s="84" t="s">
        <v>42</v>
      </c>
      <c r="B10" s="174">
        <v>73224</v>
      </c>
      <c r="C10" s="174">
        <v>84785</v>
      </c>
      <c r="D10" s="174">
        <v>83975</v>
      </c>
      <c r="E10" s="174">
        <v>78232</v>
      </c>
      <c r="F10" s="174">
        <v>73365</v>
      </c>
      <c r="G10" s="174">
        <v>75501</v>
      </c>
      <c r="H10" s="174">
        <v>83141</v>
      </c>
      <c r="I10" s="174">
        <v>86704</v>
      </c>
      <c r="J10" s="174">
        <v>87027</v>
      </c>
    </row>
    <row r="11" spans="1:257" ht="15" customHeight="1">
      <c r="A11" s="84" t="s">
        <v>43</v>
      </c>
      <c r="B11" s="174">
        <v>44585</v>
      </c>
      <c r="C11" s="174">
        <v>52593</v>
      </c>
      <c r="D11" s="174">
        <v>55988</v>
      </c>
      <c r="E11" s="174">
        <v>49802</v>
      </c>
      <c r="F11" s="174">
        <v>47979</v>
      </c>
      <c r="G11" s="174">
        <v>49430</v>
      </c>
      <c r="H11" s="174">
        <v>54399</v>
      </c>
      <c r="I11" s="174">
        <v>56634</v>
      </c>
      <c r="J11" s="174">
        <v>57016</v>
      </c>
    </row>
    <row r="12" spans="1:257" ht="15" customHeight="1">
      <c r="A12" s="84" t="s">
        <v>144</v>
      </c>
      <c r="B12" s="174">
        <v>2892</v>
      </c>
      <c r="C12" s="174">
        <v>5615</v>
      </c>
      <c r="D12" s="174">
        <v>9047</v>
      </c>
      <c r="E12" s="174">
        <v>20199</v>
      </c>
      <c r="F12" s="174">
        <v>10256</v>
      </c>
      <c r="G12" s="174">
        <v>7310</v>
      </c>
      <c r="H12" s="174">
        <v>10382</v>
      </c>
      <c r="I12" s="174">
        <v>3253</v>
      </c>
      <c r="J12" s="174">
        <v>3491</v>
      </c>
    </row>
    <row r="13" spans="1:257" ht="15" customHeight="1">
      <c r="A13" s="84" t="s">
        <v>145</v>
      </c>
      <c r="B13" s="174">
        <v>2982</v>
      </c>
      <c r="C13" s="174">
        <v>14218</v>
      </c>
      <c r="D13" s="174">
        <v>2187</v>
      </c>
      <c r="E13" s="174">
        <v>2830</v>
      </c>
      <c r="F13" s="174">
        <v>3097</v>
      </c>
      <c r="G13" s="174">
        <v>2747</v>
      </c>
      <c r="H13" s="174">
        <v>2917</v>
      </c>
      <c r="I13" s="174">
        <v>2944</v>
      </c>
      <c r="J13" s="174">
        <v>3529</v>
      </c>
    </row>
    <row r="14" spans="1:257" ht="15" customHeight="1">
      <c r="A14" s="85" t="s">
        <v>35</v>
      </c>
      <c r="B14" s="174">
        <v>45164</v>
      </c>
      <c r="C14" s="174">
        <v>12128</v>
      </c>
      <c r="D14" s="174">
        <v>20039</v>
      </c>
      <c r="E14" s="174">
        <v>14218</v>
      </c>
      <c r="F14" s="174">
        <v>32583</v>
      </c>
      <c r="G14" s="174">
        <v>26230</v>
      </c>
      <c r="H14" s="174">
        <v>12277</v>
      </c>
      <c r="I14" s="177">
        <v>9044</v>
      </c>
      <c r="J14" s="177">
        <v>12196</v>
      </c>
    </row>
    <row r="15" spans="1:257" ht="13.5" customHeight="1">
      <c r="A15" s="288" t="s">
        <v>345</v>
      </c>
      <c r="B15" s="288"/>
      <c r="C15" s="288"/>
      <c r="D15" s="288"/>
      <c r="E15" s="288"/>
      <c r="F15" s="288"/>
      <c r="G15" s="288"/>
      <c r="H15" s="288"/>
      <c r="I15" s="78"/>
      <c r="J15" s="78"/>
    </row>
    <row r="16" spans="1:257">
      <c r="A16" s="78"/>
      <c r="B16" s="81"/>
      <c r="C16" s="81"/>
      <c r="D16" s="81"/>
      <c r="E16" s="81"/>
      <c r="F16" s="81"/>
      <c r="G16" s="81"/>
      <c r="H16" s="81"/>
      <c r="I16" s="81"/>
      <c r="J16" s="81"/>
    </row>
  </sheetData>
  <mergeCells count="32">
    <mergeCell ref="GL1:GS1"/>
    <mergeCell ref="GT1:HA1"/>
    <mergeCell ref="IH1:IO1"/>
    <mergeCell ref="IP1:IW1"/>
    <mergeCell ref="HB1:HI1"/>
    <mergeCell ref="HJ1:HQ1"/>
    <mergeCell ref="HR1:HY1"/>
    <mergeCell ref="HZ1:IG1"/>
    <mergeCell ref="FF1:FM1"/>
    <mergeCell ref="FN1:FU1"/>
    <mergeCell ref="FV1:GC1"/>
    <mergeCell ref="GD1:GK1"/>
    <mergeCell ref="DZ1:EG1"/>
    <mergeCell ref="EH1:EO1"/>
    <mergeCell ref="EP1:EW1"/>
    <mergeCell ref="EX1:FE1"/>
    <mergeCell ref="CT1:DA1"/>
    <mergeCell ref="DB1:DI1"/>
    <mergeCell ref="DJ1:DQ1"/>
    <mergeCell ref="DR1:DY1"/>
    <mergeCell ref="BN1:BU1"/>
    <mergeCell ref="BV1:CC1"/>
    <mergeCell ref="CD1:CK1"/>
    <mergeCell ref="CL1:CS1"/>
    <mergeCell ref="AH1:AO1"/>
    <mergeCell ref="AP1:AW1"/>
    <mergeCell ref="AX1:BE1"/>
    <mergeCell ref="BF1:BM1"/>
    <mergeCell ref="A15:H15"/>
    <mergeCell ref="R1:Y1"/>
    <mergeCell ref="Z1:AG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lha31" enableFormatConditionsCalculation="0">
    <tabColor indexed="29"/>
  </sheetPr>
  <dimension ref="A1:IW33"/>
  <sheetViews>
    <sheetView workbookViewId="0">
      <selection sqref="A1:J1"/>
    </sheetView>
  </sheetViews>
  <sheetFormatPr defaultRowHeight="12.75"/>
  <cols>
    <col min="1" max="1" width="32.42578125" customWidth="1"/>
    <col min="2" max="10" width="6" style="83" customWidth="1"/>
  </cols>
  <sheetData>
    <row r="1" spans="1:257" s="41" customFormat="1" ht="25.5" customHeight="1">
      <c r="A1" s="285" t="s">
        <v>314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1" customFormat="1" ht="11.25" customHeight="1">
      <c r="A3" s="133" t="s">
        <v>40</v>
      </c>
      <c r="B3" s="131"/>
      <c r="C3" s="105"/>
      <c r="D3" s="105"/>
      <c r="E3" s="105"/>
      <c r="F3" s="105"/>
      <c r="G3" s="105"/>
      <c r="H3" s="105"/>
      <c r="I3" s="105"/>
      <c r="J3" s="215"/>
      <c r="K3" s="34"/>
    </row>
    <row r="4" spans="1:257" ht="30.75" customHeight="1" thickBot="1">
      <c r="A4" s="141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168">
        <v>2008</v>
      </c>
      <c r="K4" s="78"/>
    </row>
    <row r="5" spans="1:257" ht="20.25" customHeight="1" thickTop="1">
      <c r="A5" s="164" t="s">
        <v>23</v>
      </c>
      <c r="B5" s="66">
        <v>368</v>
      </c>
      <c r="C5" s="66">
        <v>365</v>
      </c>
      <c r="D5" s="66">
        <v>357</v>
      </c>
      <c r="E5" s="66">
        <v>312</v>
      </c>
      <c r="F5" s="66">
        <v>306</v>
      </c>
      <c r="G5" s="66">
        <v>300</v>
      </c>
      <c r="H5" s="66">
        <v>253</v>
      </c>
      <c r="I5" s="66">
        <v>276</v>
      </c>
      <c r="J5" s="66">
        <v>231</v>
      </c>
      <c r="K5" s="78"/>
    </row>
    <row r="6" spans="1:257" ht="20.25" customHeight="1">
      <c r="A6" s="84" t="s">
        <v>147</v>
      </c>
      <c r="B6" s="174">
        <v>44</v>
      </c>
      <c r="C6" s="174">
        <v>37</v>
      </c>
      <c r="D6" s="174">
        <v>38</v>
      </c>
      <c r="E6" s="174">
        <v>42</v>
      </c>
      <c r="F6" s="174">
        <v>53</v>
      </c>
      <c r="G6" s="174">
        <v>58</v>
      </c>
      <c r="H6" s="174">
        <v>74</v>
      </c>
      <c r="I6" s="174">
        <v>67</v>
      </c>
      <c r="J6" s="174">
        <v>46</v>
      </c>
      <c r="K6" s="78"/>
    </row>
    <row r="7" spans="1:257" ht="23.25" customHeight="1">
      <c r="A7" s="84" t="s">
        <v>148</v>
      </c>
      <c r="B7" s="174">
        <v>6</v>
      </c>
      <c r="C7" s="174">
        <v>3</v>
      </c>
      <c r="D7" s="174">
        <v>1</v>
      </c>
      <c r="E7" s="174">
        <v>2</v>
      </c>
      <c r="F7" s="174">
        <v>3</v>
      </c>
      <c r="G7" s="174">
        <v>1</v>
      </c>
      <c r="H7" s="174">
        <v>2</v>
      </c>
      <c r="I7" s="174" t="s">
        <v>41</v>
      </c>
      <c r="J7" s="174">
        <v>8</v>
      </c>
      <c r="K7" s="78"/>
    </row>
    <row r="8" spans="1:257" ht="22.5" customHeight="1">
      <c r="A8" s="84" t="s">
        <v>149</v>
      </c>
      <c r="B8" s="174">
        <v>5</v>
      </c>
      <c r="C8" s="174">
        <v>2</v>
      </c>
      <c r="D8" s="174">
        <v>3</v>
      </c>
      <c r="E8" s="174">
        <v>10</v>
      </c>
      <c r="F8" s="174">
        <v>2</v>
      </c>
      <c r="G8" s="174">
        <v>5</v>
      </c>
      <c r="H8" s="174">
        <v>8</v>
      </c>
      <c r="I8" s="174">
        <v>5</v>
      </c>
      <c r="J8" s="174">
        <v>12</v>
      </c>
    </row>
    <row r="9" spans="1:257" ht="15" customHeight="1">
      <c r="A9" s="84" t="s">
        <v>146</v>
      </c>
      <c r="B9" s="174">
        <v>15</v>
      </c>
      <c r="C9" s="174">
        <v>24</v>
      </c>
      <c r="D9" s="174">
        <v>17</v>
      </c>
      <c r="E9" s="174">
        <v>13</v>
      </c>
      <c r="F9" s="174">
        <v>38</v>
      </c>
      <c r="G9" s="174">
        <v>55</v>
      </c>
      <c r="H9" s="174">
        <v>54</v>
      </c>
      <c r="I9" s="174">
        <v>32</v>
      </c>
      <c r="J9" s="174">
        <v>40</v>
      </c>
    </row>
    <row r="10" spans="1:257" ht="15" customHeight="1">
      <c r="A10" s="84" t="s">
        <v>42</v>
      </c>
      <c r="B10" s="174">
        <v>8</v>
      </c>
      <c r="C10" s="174">
        <v>1</v>
      </c>
      <c r="D10" s="174" t="s">
        <v>41</v>
      </c>
      <c r="E10" s="174">
        <v>1</v>
      </c>
      <c r="F10" s="174">
        <v>5</v>
      </c>
      <c r="G10" s="174">
        <v>1</v>
      </c>
      <c r="H10" s="174" t="s">
        <v>41</v>
      </c>
      <c r="I10" s="174">
        <v>2</v>
      </c>
      <c r="J10" s="174" t="s">
        <v>41</v>
      </c>
    </row>
    <row r="11" spans="1:257" ht="15" customHeight="1">
      <c r="A11" s="84" t="s">
        <v>43</v>
      </c>
      <c r="B11" s="174">
        <v>6</v>
      </c>
      <c r="C11" s="174">
        <v>4</v>
      </c>
      <c r="D11" s="174">
        <v>4</v>
      </c>
      <c r="E11" s="174">
        <v>7</v>
      </c>
      <c r="F11" s="174">
        <v>5</v>
      </c>
      <c r="G11" s="174">
        <v>5</v>
      </c>
      <c r="H11" s="174" t="s">
        <v>41</v>
      </c>
      <c r="I11" s="174">
        <v>1</v>
      </c>
      <c r="J11" s="174">
        <v>2</v>
      </c>
    </row>
    <row r="12" spans="1:257" ht="15" customHeight="1">
      <c r="A12" s="84" t="s">
        <v>144</v>
      </c>
      <c r="B12" s="174">
        <v>71</v>
      </c>
      <c r="C12" s="174">
        <v>65</v>
      </c>
      <c r="D12" s="174">
        <v>115</v>
      </c>
      <c r="E12" s="174">
        <v>108</v>
      </c>
      <c r="F12" s="174">
        <v>147</v>
      </c>
      <c r="G12" s="174">
        <v>136</v>
      </c>
      <c r="H12" s="174">
        <v>90</v>
      </c>
      <c r="I12" s="174">
        <v>140</v>
      </c>
      <c r="J12" s="174">
        <v>85</v>
      </c>
    </row>
    <row r="13" spans="1:257" ht="15" customHeight="1">
      <c r="A13" s="84" t="s">
        <v>145</v>
      </c>
      <c r="B13" s="174">
        <v>58</v>
      </c>
      <c r="C13" s="174">
        <v>36</v>
      </c>
      <c r="D13" s="174">
        <v>19</v>
      </c>
      <c r="E13" s="174">
        <v>41</v>
      </c>
      <c r="F13" s="174">
        <v>26</v>
      </c>
      <c r="G13" s="174">
        <v>26</v>
      </c>
      <c r="H13" s="174">
        <v>3</v>
      </c>
      <c r="I13" s="174">
        <v>5</v>
      </c>
      <c r="J13" s="174">
        <v>4</v>
      </c>
    </row>
    <row r="14" spans="1:257" ht="15" customHeight="1">
      <c r="A14" s="85" t="s">
        <v>35</v>
      </c>
      <c r="B14" s="174">
        <v>155</v>
      </c>
      <c r="C14" s="174">
        <v>193</v>
      </c>
      <c r="D14" s="174">
        <v>160</v>
      </c>
      <c r="E14" s="174">
        <v>88</v>
      </c>
      <c r="F14" s="174">
        <v>27</v>
      </c>
      <c r="G14" s="174">
        <v>13</v>
      </c>
      <c r="H14" s="174">
        <v>22</v>
      </c>
      <c r="I14" s="177">
        <v>24</v>
      </c>
      <c r="J14" s="177">
        <v>34</v>
      </c>
    </row>
    <row r="15" spans="1:257" ht="13.5" customHeight="1">
      <c r="A15" s="288" t="s">
        <v>345</v>
      </c>
      <c r="B15" s="288"/>
      <c r="C15" s="288"/>
      <c r="D15" s="288"/>
      <c r="E15" s="288"/>
      <c r="F15" s="288"/>
      <c r="G15" s="288"/>
      <c r="H15" s="288"/>
      <c r="I15" s="78"/>
      <c r="J15" s="78"/>
      <c r="K15" s="78"/>
    </row>
    <row r="16" spans="1:257">
      <c r="A16" s="78"/>
      <c r="B16" s="81"/>
      <c r="C16" s="81"/>
      <c r="D16" s="81"/>
      <c r="E16" s="81"/>
      <c r="F16" s="81"/>
      <c r="G16" s="81"/>
      <c r="H16" s="81"/>
      <c r="I16" s="81"/>
      <c r="J16" s="81"/>
      <c r="K16" s="78"/>
    </row>
    <row r="17" spans="1:11">
      <c r="A17" s="78"/>
      <c r="B17" s="81"/>
      <c r="C17" s="81"/>
      <c r="D17" s="81"/>
      <c r="E17" s="81"/>
      <c r="F17" s="81"/>
      <c r="G17" s="81"/>
      <c r="H17" s="81"/>
      <c r="I17" s="81"/>
      <c r="J17" s="81"/>
      <c r="K17" s="78"/>
    </row>
    <row r="18" spans="1:11" ht="12.75" customHeight="1">
      <c r="A18" s="78"/>
      <c r="B18" s="81"/>
      <c r="C18" s="81"/>
      <c r="D18" s="81"/>
      <c r="E18" s="81"/>
      <c r="F18" s="81"/>
      <c r="G18" s="81"/>
      <c r="H18" s="81"/>
      <c r="I18" s="81"/>
      <c r="J18" s="81"/>
      <c r="K18" s="78"/>
    </row>
    <row r="19" spans="1:11">
      <c r="A19" s="78"/>
      <c r="B19" s="81"/>
      <c r="C19" s="81"/>
      <c r="D19" s="81"/>
      <c r="E19" s="81"/>
      <c r="F19" s="81"/>
      <c r="G19" s="81"/>
      <c r="H19" s="81"/>
      <c r="I19" s="81"/>
      <c r="J19" s="81"/>
      <c r="K19" s="78"/>
    </row>
    <row r="20" spans="1:11">
      <c r="A20" s="78"/>
      <c r="B20" s="81"/>
      <c r="C20" s="81"/>
      <c r="D20" s="81"/>
      <c r="E20" s="81"/>
    </row>
    <row r="21" spans="1:11">
      <c r="A21" s="79"/>
      <c r="B21" s="82"/>
      <c r="C21" s="82"/>
      <c r="D21" s="82"/>
      <c r="E21" s="82"/>
      <c r="F21"/>
      <c r="G21"/>
      <c r="H21"/>
      <c r="I21"/>
      <c r="J21"/>
    </row>
    <row r="22" spans="1:11">
      <c r="A22" s="79"/>
      <c r="B22" s="82"/>
      <c r="C22" s="82"/>
      <c r="D22" s="82"/>
      <c r="E22" s="82"/>
      <c r="F22"/>
      <c r="G22"/>
      <c r="H22"/>
      <c r="I22"/>
      <c r="J22"/>
    </row>
    <row r="23" spans="1:11">
      <c r="A23" s="79"/>
      <c r="B23" s="82"/>
      <c r="C23" s="82"/>
      <c r="D23" s="82"/>
      <c r="E23" s="82"/>
      <c r="F23"/>
      <c r="G23"/>
      <c r="H23"/>
      <c r="I23"/>
      <c r="J23"/>
    </row>
    <row r="24" spans="1:11">
      <c r="A24" s="79"/>
      <c r="B24" s="82"/>
      <c r="C24" s="82"/>
      <c r="D24" s="82"/>
      <c r="E24" s="82"/>
      <c r="F24"/>
      <c r="G24"/>
      <c r="H24"/>
      <c r="I24"/>
      <c r="J24"/>
    </row>
    <row r="25" spans="1:11">
      <c r="A25" s="79"/>
      <c r="B25" s="82"/>
      <c r="C25" s="82"/>
      <c r="D25" s="82"/>
      <c r="E25" s="82"/>
      <c r="F25"/>
      <c r="G25"/>
      <c r="H25"/>
      <c r="I25"/>
      <c r="J25"/>
    </row>
    <row r="26" spans="1:11">
      <c r="A26" s="79"/>
      <c r="B26" s="82"/>
      <c r="C26" s="82"/>
      <c r="D26" s="82"/>
      <c r="E26" s="82"/>
      <c r="F26"/>
      <c r="G26"/>
      <c r="H26"/>
      <c r="I26"/>
      <c r="J26"/>
    </row>
    <row r="27" spans="1:11">
      <c r="A27" s="79"/>
      <c r="B27" s="82"/>
      <c r="C27" s="82"/>
      <c r="D27" s="82"/>
      <c r="E27" s="82"/>
      <c r="F27"/>
      <c r="G27"/>
      <c r="H27"/>
      <c r="I27"/>
      <c r="J27"/>
    </row>
    <row r="28" spans="1:11">
      <c r="A28" s="79"/>
      <c r="B28" s="82"/>
      <c r="C28" s="82"/>
      <c r="D28" s="82"/>
      <c r="E28" s="82"/>
      <c r="F28"/>
      <c r="G28"/>
      <c r="H28"/>
      <c r="I28"/>
      <c r="J28"/>
    </row>
    <row r="29" spans="1:11">
      <c r="A29" s="79"/>
      <c r="B29" s="82"/>
      <c r="C29" s="82"/>
      <c r="D29" s="82"/>
      <c r="E29" s="82"/>
      <c r="F29"/>
      <c r="G29"/>
      <c r="H29"/>
      <c r="I29"/>
      <c r="J29"/>
    </row>
    <row r="30" spans="1:11">
      <c r="F30"/>
      <c r="G30"/>
      <c r="H30"/>
      <c r="I30"/>
      <c r="J30"/>
    </row>
    <row r="31" spans="1:11">
      <c r="F31"/>
      <c r="G31"/>
      <c r="H31"/>
      <c r="I31"/>
      <c r="J31"/>
    </row>
    <row r="32" spans="1:11">
      <c r="F32"/>
      <c r="G32"/>
      <c r="H32"/>
      <c r="I32"/>
      <c r="J32"/>
    </row>
    <row r="33" spans="6:10">
      <c r="F33"/>
      <c r="G33"/>
      <c r="H33"/>
      <c r="I33"/>
      <c r="J33"/>
    </row>
  </sheetData>
  <mergeCells count="32">
    <mergeCell ref="GL1:GS1"/>
    <mergeCell ref="GT1:HA1"/>
    <mergeCell ref="HB1:HI1"/>
    <mergeCell ref="IP1:IW1"/>
    <mergeCell ref="HJ1:HQ1"/>
    <mergeCell ref="HR1:HY1"/>
    <mergeCell ref="HZ1:IG1"/>
    <mergeCell ref="IH1:IO1"/>
    <mergeCell ref="FF1:FM1"/>
    <mergeCell ref="FN1:FU1"/>
    <mergeCell ref="FV1:GC1"/>
    <mergeCell ref="GD1:GK1"/>
    <mergeCell ref="DZ1:EG1"/>
    <mergeCell ref="EH1:EO1"/>
    <mergeCell ref="EP1:EW1"/>
    <mergeCell ref="EX1:FE1"/>
    <mergeCell ref="CT1:DA1"/>
    <mergeCell ref="DB1:DI1"/>
    <mergeCell ref="DJ1:DQ1"/>
    <mergeCell ref="DR1:DY1"/>
    <mergeCell ref="BN1:BU1"/>
    <mergeCell ref="BV1:CC1"/>
    <mergeCell ref="CD1:CK1"/>
    <mergeCell ref="CL1:CS1"/>
    <mergeCell ref="AH1:AO1"/>
    <mergeCell ref="AP1:AW1"/>
    <mergeCell ref="AX1:BE1"/>
    <mergeCell ref="BF1:BM1"/>
    <mergeCell ref="A15:H15"/>
    <mergeCell ref="R1:Y1"/>
    <mergeCell ref="Z1:AG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lha32" enableFormatConditionsCalculation="0">
    <tabColor indexed="29"/>
  </sheetPr>
  <dimension ref="A1:IW17"/>
  <sheetViews>
    <sheetView workbookViewId="0">
      <selection sqref="A1:J1"/>
    </sheetView>
  </sheetViews>
  <sheetFormatPr defaultRowHeight="12.75"/>
  <cols>
    <col min="1" max="1" width="20.28515625" customWidth="1"/>
    <col min="2" max="10" width="6.5703125" customWidth="1"/>
  </cols>
  <sheetData>
    <row r="1" spans="1:257" s="41" customFormat="1" ht="25.5" customHeight="1">
      <c r="A1" s="285" t="s">
        <v>342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61"/>
      <c r="L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57" ht="20.25" customHeight="1" thickTop="1">
      <c r="A5" s="164" t="s">
        <v>23</v>
      </c>
      <c r="B5" s="66">
        <v>233824</v>
      </c>
      <c r="C5" s="66">
        <v>244571</v>
      </c>
      <c r="D5" s="66">
        <v>247740</v>
      </c>
      <c r="E5" s="66">
        <v>236910</v>
      </c>
      <c r="F5" s="66">
        <v>233803</v>
      </c>
      <c r="G5" s="66">
        <v>228584</v>
      </c>
      <c r="H5" s="66">
        <v>237139</v>
      </c>
      <c r="I5" s="66">
        <v>237133</v>
      </c>
      <c r="J5" s="66">
        <v>239787</v>
      </c>
      <c r="K5" s="1"/>
      <c r="L5" s="1"/>
      <c r="M5" s="1"/>
      <c r="N5" s="1"/>
      <c r="O5" s="1"/>
      <c r="P5" s="1"/>
      <c r="Q5" s="1"/>
      <c r="R5" s="1"/>
      <c r="S5" s="1"/>
    </row>
    <row r="6" spans="1:257" ht="20.25" customHeight="1">
      <c r="A6" s="145" t="s">
        <v>49</v>
      </c>
      <c r="B6" s="120">
        <v>53957</v>
      </c>
      <c r="C6" s="120">
        <v>57520</v>
      </c>
      <c r="D6" s="120">
        <v>70856</v>
      </c>
      <c r="E6" s="120">
        <v>65249</v>
      </c>
      <c r="F6" s="120">
        <v>62766</v>
      </c>
      <c r="G6" s="120">
        <v>61942</v>
      </c>
      <c r="H6" s="120">
        <v>63865</v>
      </c>
      <c r="I6" s="120">
        <v>63546</v>
      </c>
      <c r="J6" s="120">
        <v>64871</v>
      </c>
      <c r="K6" s="1"/>
      <c r="L6" s="1"/>
      <c r="M6" s="1"/>
      <c r="N6" s="1"/>
      <c r="O6" s="1"/>
      <c r="P6" s="1"/>
      <c r="Q6" s="1"/>
      <c r="R6" s="1"/>
      <c r="S6" s="1"/>
    </row>
    <row r="7" spans="1:257" ht="15" customHeight="1">
      <c r="A7" s="145" t="s">
        <v>179</v>
      </c>
      <c r="B7" s="120">
        <v>8762</v>
      </c>
      <c r="C7" s="120">
        <v>9883</v>
      </c>
      <c r="D7" s="120">
        <v>15767</v>
      </c>
      <c r="E7" s="120">
        <v>14906</v>
      </c>
      <c r="F7" s="120">
        <v>9666</v>
      </c>
      <c r="G7" s="120">
        <v>9363</v>
      </c>
      <c r="H7" s="120">
        <v>10388</v>
      </c>
      <c r="I7" s="120">
        <v>9116</v>
      </c>
      <c r="J7" s="120">
        <v>13379</v>
      </c>
      <c r="K7" s="1"/>
      <c r="L7" s="1"/>
      <c r="M7" s="1"/>
      <c r="N7" s="1"/>
      <c r="O7" s="1"/>
      <c r="P7" s="1"/>
      <c r="Q7" s="1"/>
      <c r="R7" s="1"/>
      <c r="S7" s="1"/>
    </row>
    <row r="8" spans="1:257" ht="15" customHeight="1">
      <c r="A8" s="145" t="s">
        <v>180</v>
      </c>
      <c r="B8" s="120">
        <v>13521</v>
      </c>
      <c r="C8" s="120">
        <v>14727</v>
      </c>
      <c r="D8" s="120">
        <v>14284</v>
      </c>
      <c r="E8" s="120">
        <v>13846</v>
      </c>
      <c r="F8" s="120">
        <v>14490</v>
      </c>
      <c r="G8" s="120">
        <v>13270</v>
      </c>
      <c r="H8" s="120">
        <v>14313</v>
      </c>
      <c r="I8" s="120">
        <v>14223</v>
      </c>
      <c r="J8" s="120">
        <v>14291</v>
      </c>
    </row>
    <row r="9" spans="1:257" ht="15" customHeight="1">
      <c r="A9" s="145" t="s">
        <v>181</v>
      </c>
      <c r="B9" s="120">
        <v>42109</v>
      </c>
      <c r="C9" s="120">
        <v>48255</v>
      </c>
      <c r="D9" s="120">
        <v>44213</v>
      </c>
      <c r="E9" s="120">
        <v>42872</v>
      </c>
      <c r="F9" s="120">
        <v>44322</v>
      </c>
      <c r="G9" s="120">
        <v>42590</v>
      </c>
      <c r="H9" s="120">
        <v>44017</v>
      </c>
      <c r="I9" s="120">
        <v>44096</v>
      </c>
      <c r="J9" s="120">
        <v>42925</v>
      </c>
      <c r="L9" s="220"/>
      <c r="M9" s="219"/>
    </row>
    <row r="10" spans="1:257" ht="15" customHeight="1">
      <c r="A10" s="145" t="s">
        <v>182</v>
      </c>
      <c r="B10" s="120">
        <v>32559</v>
      </c>
      <c r="C10" s="120">
        <v>32734</v>
      </c>
      <c r="D10" s="120">
        <v>29131</v>
      </c>
      <c r="E10" s="120">
        <v>29539</v>
      </c>
      <c r="F10" s="120">
        <v>29667</v>
      </c>
      <c r="G10" s="120">
        <v>28609</v>
      </c>
      <c r="H10" s="120">
        <v>29234</v>
      </c>
      <c r="I10" s="120">
        <v>29565</v>
      </c>
      <c r="J10" s="120">
        <v>28184</v>
      </c>
      <c r="L10" s="220"/>
      <c r="M10" s="219"/>
    </row>
    <row r="11" spans="1:257" ht="15" customHeight="1">
      <c r="A11" s="145" t="s">
        <v>183</v>
      </c>
      <c r="B11" s="120">
        <v>26391</v>
      </c>
      <c r="C11" s="120">
        <v>23891</v>
      </c>
      <c r="D11" s="120">
        <v>19618</v>
      </c>
      <c r="E11" s="120">
        <v>20429</v>
      </c>
      <c r="F11" s="120">
        <v>20132</v>
      </c>
      <c r="G11" s="120">
        <v>19636</v>
      </c>
      <c r="H11" s="120">
        <v>20319</v>
      </c>
      <c r="I11" s="120">
        <v>20371</v>
      </c>
      <c r="J11" s="120">
        <v>19738</v>
      </c>
      <c r="L11" s="220"/>
      <c r="M11" s="219"/>
    </row>
    <row r="12" spans="1:257" ht="15" customHeight="1">
      <c r="A12" s="145" t="s">
        <v>184</v>
      </c>
      <c r="B12" s="120">
        <v>41758</v>
      </c>
      <c r="C12" s="120">
        <v>37767</v>
      </c>
      <c r="D12" s="120">
        <f>24884+8328</f>
        <v>33212</v>
      </c>
      <c r="E12" s="120">
        <v>32880</v>
      </c>
      <c r="F12" s="120">
        <v>34331</v>
      </c>
      <c r="G12" s="120">
        <v>34030</v>
      </c>
      <c r="H12" s="120">
        <v>35166</v>
      </c>
      <c r="I12" s="120">
        <v>36199</v>
      </c>
      <c r="J12" s="120">
        <v>35494</v>
      </c>
      <c r="L12" s="220"/>
      <c r="M12" s="219"/>
    </row>
    <row r="13" spans="1:257" ht="15" customHeight="1">
      <c r="A13" s="145" t="s">
        <v>185</v>
      </c>
      <c r="B13" s="120">
        <v>8541</v>
      </c>
      <c r="C13" s="120">
        <v>9762</v>
      </c>
      <c r="D13" s="120">
        <f>4993+3064+2162</f>
        <v>10219</v>
      </c>
      <c r="E13" s="120">
        <v>10209</v>
      </c>
      <c r="F13" s="120">
        <v>10610</v>
      </c>
      <c r="G13" s="120">
        <v>11009</v>
      </c>
      <c r="H13" s="120">
        <v>11331</v>
      </c>
      <c r="I13" s="120">
        <v>11948</v>
      </c>
      <c r="J13" s="120">
        <v>12330</v>
      </c>
      <c r="L13" s="220"/>
      <c r="M13" s="219"/>
    </row>
    <row r="14" spans="1:257" ht="15" customHeight="1">
      <c r="A14" s="145" t="s">
        <v>78</v>
      </c>
      <c r="B14" s="120">
        <v>6226</v>
      </c>
      <c r="C14" s="120">
        <v>10032</v>
      </c>
      <c r="D14" s="120">
        <f>1588+1085+829+689+595+5654</f>
        <v>10440</v>
      </c>
      <c r="E14" s="120">
        <v>6980</v>
      </c>
      <c r="F14" s="120">
        <v>7819</v>
      </c>
      <c r="G14" s="120">
        <v>8135</v>
      </c>
      <c r="H14" s="120">
        <v>8506</v>
      </c>
      <c r="I14" s="165">
        <v>8069</v>
      </c>
      <c r="J14" s="165">
        <v>8575</v>
      </c>
      <c r="L14" s="220"/>
      <c r="M14" s="219"/>
    </row>
    <row r="15" spans="1:257" ht="13.5" customHeight="1">
      <c r="A15" s="288" t="s">
        <v>345</v>
      </c>
      <c r="B15" s="288"/>
      <c r="C15" s="288"/>
      <c r="D15" s="288"/>
      <c r="E15" s="288"/>
      <c r="F15" s="288"/>
      <c r="G15" s="288"/>
      <c r="H15" s="288"/>
      <c r="J15" s="213"/>
      <c r="L15" s="220"/>
      <c r="M15" s="219"/>
    </row>
    <row r="16" spans="1:257" ht="24" customHeight="1">
      <c r="A16" s="309" t="s">
        <v>351</v>
      </c>
      <c r="B16" s="309"/>
      <c r="C16" s="309"/>
      <c r="D16" s="309"/>
      <c r="E16" s="309"/>
      <c r="F16" s="309"/>
      <c r="G16" s="309"/>
      <c r="H16" s="309"/>
      <c r="I16" s="309"/>
      <c r="J16" s="309"/>
      <c r="L16" s="220"/>
      <c r="M16" s="219"/>
    </row>
    <row r="17" spans="12:13">
      <c r="L17" s="220"/>
      <c r="M17" s="219"/>
    </row>
  </sheetData>
  <mergeCells count="33">
    <mergeCell ref="A16:J16"/>
    <mergeCell ref="GL1:GS1"/>
    <mergeCell ref="GT1:HA1"/>
    <mergeCell ref="IH1:IO1"/>
    <mergeCell ref="IP1:IW1"/>
    <mergeCell ref="HB1:HI1"/>
    <mergeCell ref="HJ1:HQ1"/>
    <mergeCell ref="HR1:HY1"/>
    <mergeCell ref="HZ1:IG1"/>
    <mergeCell ref="FF1:FM1"/>
    <mergeCell ref="FN1:FU1"/>
    <mergeCell ref="FV1:GC1"/>
    <mergeCell ref="GD1:GK1"/>
    <mergeCell ref="DZ1:EG1"/>
    <mergeCell ref="EH1:EO1"/>
    <mergeCell ref="EP1:EW1"/>
    <mergeCell ref="EX1:FE1"/>
    <mergeCell ref="CT1:DA1"/>
    <mergeCell ref="DB1:DI1"/>
    <mergeCell ref="DJ1:DQ1"/>
    <mergeCell ref="DR1:DY1"/>
    <mergeCell ref="BV1:CC1"/>
    <mergeCell ref="CD1:CK1"/>
    <mergeCell ref="CL1:CS1"/>
    <mergeCell ref="AH1:AO1"/>
    <mergeCell ref="AP1:AW1"/>
    <mergeCell ref="AX1:BE1"/>
    <mergeCell ref="BF1:BM1"/>
    <mergeCell ref="A15:H15"/>
    <mergeCell ref="R1:Y1"/>
    <mergeCell ref="Z1:AG1"/>
    <mergeCell ref="A1:J1"/>
    <mergeCell ref="BN1:BU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lha33" enableFormatConditionsCalculation="0">
    <tabColor indexed="29"/>
    <pageSetUpPr fitToPage="1"/>
  </sheetPr>
  <dimension ref="A1:S39"/>
  <sheetViews>
    <sheetView workbookViewId="0">
      <selection sqref="A1:J1"/>
    </sheetView>
  </sheetViews>
  <sheetFormatPr defaultRowHeight="11.25"/>
  <cols>
    <col min="1" max="1" width="2" style="46" customWidth="1"/>
    <col min="2" max="2" width="40.5703125" style="46" customWidth="1"/>
    <col min="3" max="6" width="7.5703125" style="54" customWidth="1"/>
    <col min="7" max="10" width="7.5703125" style="46" customWidth="1"/>
    <col min="11" max="16384" width="9.140625" style="46"/>
  </cols>
  <sheetData>
    <row r="1" spans="1:19" s="2" customFormat="1" ht="25.5" customHeight="1">
      <c r="A1" s="283" t="s">
        <v>316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9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9" s="45" customFormat="1" ht="11.25" customHeight="1">
      <c r="A3" s="173" t="s">
        <v>40</v>
      </c>
      <c r="B3" s="43"/>
      <c r="C3" s="43"/>
      <c r="D3" s="43"/>
      <c r="E3" s="43"/>
      <c r="F3" s="43"/>
      <c r="G3" s="43"/>
      <c r="H3" s="43"/>
      <c r="I3" s="43"/>
      <c r="J3" s="43"/>
    </row>
    <row r="4" spans="1:19" ht="28.5" customHeight="1" thickBot="1">
      <c r="A4" s="149" t="s">
        <v>190</v>
      </c>
      <c r="B4" s="62"/>
      <c r="C4" s="47">
        <v>2000</v>
      </c>
      <c r="D4" s="47">
        <v>2001</v>
      </c>
      <c r="E4" s="47">
        <v>2002</v>
      </c>
      <c r="F4" s="47">
        <v>2003</v>
      </c>
      <c r="G4" s="47">
        <v>2004</v>
      </c>
      <c r="H4" s="47">
        <v>2005</v>
      </c>
      <c r="I4" s="47">
        <v>2006</v>
      </c>
      <c r="J4" s="47">
        <v>2007</v>
      </c>
    </row>
    <row r="5" spans="1:19" ht="19.5" customHeight="1" thickTop="1">
      <c r="A5" s="310" t="s">
        <v>23</v>
      </c>
      <c r="B5" s="310"/>
      <c r="C5" s="48">
        <v>6483382</v>
      </c>
      <c r="D5" s="48">
        <v>7738981</v>
      </c>
      <c r="E5" s="48">
        <v>7624892.9999999972</v>
      </c>
      <c r="F5" s="48">
        <v>6304316</v>
      </c>
      <c r="G5" s="48">
        <v>6730952.0000000019</v>
      </c>
      <c r="H5" s="48">
        <v>6811505</v>
      </c>
      <c r="I5" s="48">
        <v>7082066</v>
      </c>
      <c r="J5" s="48">
        <v>7068416</v>
      </c>
    </row>
    <row r="6" spans="1:19" s="49" customFormat="1" ht="20.25" customHeight="1">
      <c r="A6" s="52" t="s">
        <v>104</v>
      </c>
      <c r="B6" s="50" t="s">
        <v>100</v>
      </c>
      <c r="C6" s="48">
        <v>281532</v>
      </c>
      <c r="D6" s="48">
        <v>289189</v>
      </c>
      <c r="E6" s="48">
        <v>294988</v>
      </c>
      <c r="F6" s="48">
        <v>279682</v>
      </c>
      <c r="G6" s="48">
        <v>276330</v>
      </c>
      <c r="H6" s="48">
        <v>251023</v>
      </c>
      <c r="I6" s="48">
        <v>253735</v>
      </c>
      <c r="J6" s="48">
        <v>204718</v>
      </c>
      <c r="K6" s="46"/>
      <c r="L6" s="46"/>
      <c r="M6" s="46"/>
      <c r="N6" s="46"/>
      <c r="O6" s="46"/>
      <c r="P6" s="46"/>
      <c r="Q6" s="46"/>
      <c r="R6" s="46"/>
      <c r="S6" s="46"/>
    </row>
    <row r="7" spans="1:19" s="49" customFormat="1" ht="15" customHeight="1">
      <c r="A7" s="57" t="s">
        <v>105</v>
      </c>
      <c r="B7" s="50" t="s">
        <v>101</v>
      </c>
      <c r="C7" s="48">
        <v>52918</v>
      </c>
      <c r="D7" s="48">
        <v>32508</v>
      </c>
      <c r="E7" s="48">
        <v>55548</v>
      </c>
      <c r="F7" s="48">
        <v>42879</v>
      </c>
      <c r="G7" s="48">
        <v>66009</v>
      </c>
      <c r="H7" s="48">
        <v>51256</v>
      </c>
      <c r="I7" s="48">
        <v>58038</v>
      </c>
      <c r="J7" s="48">
        <v>44357</v>
      </c>
      <c r="K7" s="46"/>
      <c r="L7" s="46"/>
      <c r="M7" s="46"/>
      <c r="N7" s="46"/>
      <c r="O7" s="46"/>
      <c r="P7" s="46"/>
      <c r="Q7" s="46"/>
      <c r="R7" s="46"/>
      <c r="S7" s="46"/>
    </row>
    <row r="8" spans="1:19" s="49" customFormat="1" ht="15" customHeight="1">
      <c r="A8" s="57" t="s">
        <v>106</v>
      </c>
      <c r="B8" s="50" t="s">
        <v>102</v>
      </c>
      <c r="C8" s="48">
        <v>73300</v>
      </c>
      <c r="D8" s="48">
        <v>82560</v>
      </c>
      <c r="E8" s="48">
        <v>102467</v>
      </c>
      <c r="F8" s="48">
        <v>68064</v>
      </c>
      <c r="G8" s="48">
        <v>75189</v>
      </c>
      <c r="H8" s="48">
        <v>72516</v>
      </c>
      <c r="I8" s="48">
        <v>75751</v>
      </c>
      <c r="J8" s="48">
        <v>74387</v>
      </c>
    </row>
    <row r="9" spans="1:19" s="49" customFormat="1" ht="15" customHeight="1">
      <c r="A9" s="57" t="s">
        <v>107</v>
      </c>
      <c r="B9" s="50" t="s">
        <v>103</v>
      </c>
      <c r="C9" s="48">
        <v>2107945</v>
      </c>
      <c r="D9" s="48">
        <v>2621306</v>
      </c>
      <c r="E9" s="48">
        <v>2401155</v>
      </c>
      <c r="F9" s="48">
        <v>1960528</v>
      </c>
      <c r="G9" s="48">
        <v>1936211</v>
      </c>
      <c r="H9" s="48">
        <v>1964579</v>
      </c>
      <c r="I9" s="48">
        <v>2027332</v>
      </c>
      <c r="J9" s="48">
        <v>2087168</v>
      </c>
    </row>
    <row r="10" spans="1:19" s="49" customFormat="1" ht="20.25" customHeight="1">
      <c r="A10" s="57"/>
      <c r="B10" s="52" t="s">
        <v>108</v>
      </c>
      <c r="C10" s="51">
        <v>222499</v>
      </c>
      <c r="D10" s="51">
        <v>250669</v>
      </c>
      <c r="E10" s="51">
        <v>247052</v>
      </c>
      <c r="F10" s="51">
        <v>224626</v>
      </c>
      <c r="G10" s="51">
        <v>237930</v>
      </c>
      <c r="H10" s="51">
        <v>245799</v>
      </c>
      <c r="I10" s="51">
        <v>261153</v>
      </c>
      <c r="J10" s="51">
        <v>280501</v>
      </c>
    </row>
    <row r="11" spans="1:19" s="49" customFormat="1" ht="15" customHeight="1">
      <c r="A11" s="52"/>
      <c r="B11" s="56" t="s">
        <v>109</v>
      </c>
      <c r="C11" s="51">
        <v>205776</v>
      </c>
      <c r="D11" s="51">
        <v>220290</v>
      </c>
      <c r="E11" s="51">
        <v>223135</v>
      </c>
      <c r="F11" s="51">
        <v>189961</v>
      </c>
      <c r="G11" s="51">
        <v>169191</v>
      </c>
      <c r="H11" s="51">
        <v>164691</v>
      </c>
      <c r="I11" s="51">
        <v>171897</v>
      </c>
      <c r="J11" s="51">
        <v>202162</v>
      </c>
    </row>
    <row r="12" spans="1:19" s="49" customFormat="1" ht="15" customHeight="1">
      <c r="A12" s="52"/>
      <c r="B12" s="56" t="s">
        <v>110</v>
      </c>
      <c r="C12" s="51">
        <v>82936</v>
      </c>
      <c r="D12" s="51">
        <v>98270</v>
      </c>
      <c r="E12" s="51">
        <v>106166</v>
      </c>
      <c r="F12" s="51">
        <v>76530</v>
      </c>
      <c r="G12" s="51">
        <v>64060</v>
      </c>
      <c r="H12" s="51">
        <v>63374</v>
      </c>
      <c r="I12" s="51">
        <v>55083</v>
      </c>
      <c r="J12" s="51">
        <v>66582</v>
      </c>
    </row>
    <row r="13" spans="1:19" s="49" customFormat="1" ht="15" customHeight="1">
      <c r="A13" s="52"/>
      <c r="B13" s="56" t="s">
        <v>111</v>
      </c>
      <c r="C13" s="51">
        <v>248777</v>
      </c>
      <c r="D13" s="51">
        <v>303254</v>
      </c>
      <c r="E13" s="51">
        <v>284861</v>
      </c>
      <c r="F13" s="51">
        <v>233250</v>
      </c>
      <c r="G13" s="51">
        <v>206388</v>
      </c>
      <c r="H13" s="51">
        <v>218703</v>
      </c>
      <c r="I13" s="51">
        <v>202231</v>
      </c>
      <c r="J13" s="51">
        <v>195281</v>
      </c>
    </row>
    <row r="14" spans="1:19" s="49" customFormat="1" ht="15" customHeight="1">
      <c r="A14" s="52"/>
      <c r="B14" s="56" t="s">
        <v>347</v>
      </c>
      <c r="C14" s="51">
        <v>83633</v>
      </c>
      <c r="D14" s="51">
        <v>119942</v>
      </c>
      <c r="E14" s="51">
        <v>135017</v>
      </c>
      <c r="F14" s="51">
        <v>60507</v>
      </c>
      <c r="G14" s="51">
        <v>59779</v>
      </c>
      <c r="H14" s="51">
        <v>75695</v>
      </c>
      <c r="I14" s="51">
        <v>78171</v>
      </c>
      <c r="J14" s="51">
        <v>60001</v>
      </c>
    </row>
    <row r="15" spans="1:19" s="49" customFormat="1" ht="15" customHeight="1">
      <c r="A15" s="52"/>
      <c r="B15" s="56" t="s">
        <v>348</v>
      </c>
      <c r="C15" s="51">
        <v>3308</v>
      </c>
      <c r="D15" s="51">
        <v>239</v>
      </c>
      <c r="E15" s="51">
        <v>1313</v>
      </c>
      <c r="F15" s="51">
        <v>1068</v>
      </c>
      <c r="G15" s="51">
        <v>1457</v>
      </c>
      <c r="H15" s="51">
        <v>1612</v>
      </c>
      <c r="I15" s="51">
        <v>962</v>
      </c>
      <c r="J15" s="51">
        <v>710</v>
      </c>
    </row>
    <row r="16" spans="1:19" s="49" customFormat="1" ht="15" customHeight="1">
      <c r="A16" s="52"/>
      <c r="B16" s="56" t="s">
        <v>112</v>
      </c>
      <c r="C16" s="51">
        <v>44610</v>
      </c>
      <c r="D16" s="51">
        <v>44958</v>
      </c>
      <c r="E16" s="51">
        <v>46572</v>
      </c>
      <c r="F16" s="51">
        <v>33957</v>
      </c>
      <c r="G16" s="51">
        <v>44241</v>
      </c>
      <c r="H16" s="51">
        <v>37799</v>
      </c>
      <c r="I16" s="51">
        <v>32280</v>
      </c>
      <c r="J16" s="51">
        <v>42764</v>
      </c>
    </row>
    <row r="17" spans="1:10" s="49" customFormat="1" ht="15" customHeight="1">
      <c r="A17" s="52"/>
      <c r="B17" s="56" t="s">
        <v>113</v>
      </c>
      <c r="C17" s="51">
        <v>63465</v>
      </c>
      <c r="D17" s="51">
        <v>86662</v>
      </c>
      <c r="E17" s="51">
        <v>73538</v>
      </c>
      <c r="F17" s="51">
        <v>78825</v>
      </c>
      <c r="G17" s="51">
        <v>67864</v>
      </c>
      <c r="H17" s="51">
        <v>66285</v>
      </c>
      <c r="I17" s="51">
        <v>74277</v>
      </c>
      <c r="J17" s="51">
        <v>85342</v>
      </c>
    </row>
    <row r="18" spans="1:10" s="49" customFormat="1" ht="15" customHeight="1">
      <c r="A18" s="52"/>
      <c r="B18" s="56" t="s">
        <v>114</v>
      </c>
      <c r="C18" s="51">
        <v>215629</v>
      </c>
      <c r="D18" s="51">
        <v>274582</v>
      </c>
      <c r="E18" s="51">
        <v>223032</v>
      </c>
      <c r="F18" s="51">
        <v>186284</v>
      </c>
      <c r="G18" s="51">
        <v>191035</v>
      </c>
      <c r="H18" s="51">
        <v>209820</v>
      </c>
      <c r="I18" s="51">
        <v>190922</v>
      </c>
      <c r="J18" s="51">
        <v>204940</v>
      </c>
    </row>
    <row r="19" spans="1:10" s="49" customFormat="1" ht="15" customHeight="1">
      <c r="A19" s="52"/>
      <c r="B19" s="56" t="s">
        <v>115</v>
      </c>
      <c r="C19" s="51">
        <v>413798</v>
      </c>
      <c r="D19" s="51">
        <v>568052</v>
      </c>
      <c r="E19" s="51">
        <v>471984</v>
      </c>
      <c r="F19" s="51">
        <v>400445</v>
      </c>
      <c r="G19" s="51">
        <v>407952</v>
      </c>
      <c r="H19" s="51">
        <v>377101</v>
      </c>
      <c r="I19" s="51">
        <v>424506</v>
      </c>
      <c r="J19" s="51">
        <v>425512</v>
      </c>
    </row>
    <row r="20" spans="1:10" s="49" customFormat="1" ht="15" customHeight="1">
      <c r="A20" s="52"/>
      <c r="B20" s="56" t="s">
        <v>116</v>
      </c>
      <c r="C20" s="51">
        <v>133028</v>
      </c>
      <c r="D20" s="51">
        <v>210999</v>
      </c>
      <c r="E20" s="51">
        <v>162780</v>
      </c>
      <c r="F20" s="51">
        <v>123679</v>
      </c>
      <c r="G20" s="51">
        <v>130997</v>
      </c>
      <c r="H20" s="51">
        <v>150954</v>
      </c>
      <c r="I20" s="51">
        <v>146449</v>
      </c>
      <c r="J20" s="51">
        <v>135450</v>
      </c>
    </row>
    <row r="21" spans="1:10" s="49" customFormat="1" ht="15" customHeight="1">
      <c r="A21" s="52"/>
      <c r="B21" s="56" t="s">
        <v>117</v>
      </c>
      <c r="C21" s="51">
        <v>55590</v>
      </c>
      <c r="D21" s="51">
        <v>66081</v>
      </c>
      <c r="E21" s="51">
        <v>62042</v>
      </c>
      <c r="F21" s="51">
        <v>39503</v>
      </c>
      <c r="G21" s="51">
        <v>56608</v>
      </c>
      <c r="H21" s="51">
        <v>56095</v>
      </c>
      <c r="I21" s="51">
        <v>56831</v>
      </c>
      <c r="J21" s="51">
        <v>61875</v>
      </c>
    </row>
    <row r="22" spans="1:10" s="49" customFormat="1" ht="15" customHeight="1">
      <c r="A22" s="52"/>
      <c r="B22" s="56" t="s">
        <v>118</v>
      </c>
      <c r="C22" s="51">
        <v>114567</v>
      </c>
      <c r="D22" s="51">
        <v>119173</v>
      </c>
      <c r="E22" s="51">
        <v>114482</v>
      </c>
      <c r="F22" s="51">
        <v>87524</v>
      </c>
      <c r="G22" s="51">
        <v>82250</v>
      </c>
      <c r="H22" s="51">
        <v>91186</v>
      </c>
      <c r="I22" s="51">
        <v>99029</v>
      </c>
      <c r="J22" s="51">
        <v>119563</v>
      </c>
    </row>
    <row r="23" spans="1:10" ht="15" customHeight="1">
      <c r="A23" s="53"/>
      <c r="B23" s="56" t="s">
        <v>119</v>
      </c>
      <c r="C23" s="51">
        <v>220329</v>
      </c>
      <c r="D23" s="51">
        <v>258135</v>
      </c>
      <c r="E23" s="51">
        <v>249181</v>
      </c>
      <c r="F23" s="51">
        <v>224369</v>
      </c>
      <c r="G23" s="51">
        <v>216459</v>
      </c>
      <c r="H23" s="51">
        <v>205465</v>
      </c>
      <c r="I23" s="51">
        <v>233541</v>
      </c>
      <c r="J23" s="51">
        <v>206485</v>
      </c>
    </row>
    <row r="24" spans="1:10" ht="20.25" customHeight="1">
      <c r="A24" s="53" t="s">
        <v>129</v>
      </c>
      <c r="B24" s="50" t="s">
        <v>120</v>
      </c>
      <c r="C24" s="48">
        <v>35425</v>
      </c>
      <c r="D24" s="48">
        <v>31087</v>
      </c>
      <c r="E24" s="48">
        <v>31653</v>
      </c>
      <c r="F24" s="48">
        <v>25843</v>
      </c>
      <c r="G24" s="48">
        <v>24632</v>
      </c>
      <c r="H24" s="48">
        <v>43582</v>
      </c>
      <c r="I24" s="48">
        <v>36077</v>
      </c>
      <c r="J24" s="48">
        <v>22266</v>
      </c>
    </row>
    <row r="25" spans="1:10" ht="15" customHeight="1">
      <c r="A25" s="57" t="s">
        <v>130</v>
      </c>
      <c r="B25" s="50" t="s">
        <v>121</v>
      </c>
      <c r="C25" s="48">
        <v>1561431</v>
      </c>
      <c r="D25" s="48">
        <v>1945310</v>
      </c>
      <c r="E25" s="48">
        <v>1944096</v>
      </c>
      <c r="F25" s="48">
        <v>1550887</v>
      </c>
      <c r="G25" s="48">
        <v>1740781</v>
      </c>
      <c r="H25" s="48">
        <v>1711136</v>
      </c>
      <c r="I25" s="48">
        <v>1757938</v>
      </c>
      <c r="J25" s="48">
        <v>1654168</v>
      </c>
    </row>
    <row r="26" spans="1:10" ht="15" customHeight="1">
      <c r="A26" s="57" t="s">
        <v>131</v>
      </c>
      <c r="B26" s="256" t="s">
        <v>350</v>
      </c>
      <c r="C26" s="48">
        <v>828106</v>
      </c>
      <c r="D26" s="48">
        <v>1058945</v>
      </c>
      <c r="E26" s="48">
        <v>1088340</v>
      </c>
      <c r="F26" s="48">
        <v>903912</v>
      </c>
      <c r="G26" s="48">
        <v>958954</v>
      </c>
      <c r="H26" s="48">
        <v>1006715</v>
      </c>
      <c r="I26" s="48">
        <v>1022669</v>
      </c>
      <c r="J26" s="48">
        <v>1084045</v>
      </c>
    </row>
    <row r="27" spans="1:10" ht="15" customHeight="1">
      <c r="A27" s="57" t="s">
        <v>132</v>
      </c>
      <c r="B27" s="50" t="s">
        <v>122</v>
      </c>
      <c r="C27" s="48">
        <v>239517</v>
      </c>
      <c r="D27" s="48">
        <v>251741</v>
      </c>
      <c r="E27" s="48">
        <v>287583</v>
      </c>
      <c r="F27" s="48">
        <v>238335</v>
      </c>
      <c r="G27" s="48">
        <v>286332</v>
      </c>
      <c r="H27" s="48">
        <v>279783</v>
      </c>
      <c r="I27" s="48">
        <v>344593</v>
      </c>
      <c r="J27" s="48">
        <v>341344</v>
      </c>
    </row>
    <row r="28" spans="1:10" ht="15" customHeight="1">
      <c r="A28" s="57" t="s">
        <v>133</v>
      </c>
      <c r="B28" s="50" t="s">
        <v>123</v>
      </c>
      <c r="C28" s="48">
        <v>323041</v>
      </c>
      <c r="D28" s="48">
        <v>372912</v>
      </c>
      <c r="E28" s="48">
        <v>347795</v>
      </c>
      <c r="F28" s="48">
        <v>315435</v>
      </c>
      <c r="G28" s="48">
        <v>330008</v>
      </c>
      <c r="H28" s="48">
        <v>317434</v>
      </c>
      <c r="I28" s="48">
        <v>357149</v>
      </c>
      <c r="J28" s="48">
        <v>386778</v>
      </c>
    </row>
    <row r="29" spans="1:10" ht="15" customHeight="1">
      <c r="A29" s="57" t="s">
        <v>134</v>
      </c>
      <c r="B29" s="50" t="s">
        <v>124</v>
      </c>
      <c r="C29" s="48">
        <v>24186</v>
      </c>
      <c r="D29" s="48">
        <v>16035</v>
      </c>
      <c r="E29" s="48">
        <v>25002</v>
      </c>
      <c r="F29" s="48">
        <v>15577</v>
      </c>
      <c r="G29" s="48">
        <v>17822</v>
      </c>
      <c r="H29" s="48">
        <v>26918</v>
      </c>
      <c r="I29" s="48">
        <v>25980</v>
      </c>
      <c r="J29" s="48">
        <v>21284</v>
      </c>
    </row>
    <row r="30" spans="1:10" ht="15" customHeight="1">
      <c r="A30" s="57" t="s">
        <v>205</v>
      </c>
      <c r="B30" s="256" t="s">
        <v>349</v>
      </c>
      <c r="C30" s="48">
        <v>304545</v>
      </c>
      <c r="D30" s="48">
        <v>311720</v>
      </c>
      <c r="E30" s="48">
        <v>355539</v>
      </c>
      <c r="F30" s="48">
        <v>306148</v>
      </c>
      <c r="G30" s="48">
        <v>375064</v>
      </c>
      <c r="H30" s="48">
        <v>391827</v>
      </c>
      <c r="I30" s="48">
        <v>416964</v>
      </c>
      <c r="J30" s="48">
        <v>454159</v>
      </c>
    </row>
    <row r="31" spans="1:10" ht="15" customHeight="1">
      <c r="A31" s="57" t="s">
        <v>135</v>
      </c>
      <c r="B31" s="50" t="s">
        <v>125</v>
      </c>
      <c r="C31" s="48">
        <v>133682</v>
      </c>
      <c r="D31" s="48">
        <v>216506</v>
      </c>
      <c r="E31" s="48">
        <v>187279</v>
      </c>
      <c r="F31" s="48">
        <v>147513</v>
      </c>
      <c r="G31" s="48">
        <v>156428</v>
      </c>
      <c r="H31" s="48">
        <v>183659</v>
      </c>
      <c r="I31" s="48">
        <v>199242</v>
      </c>
      <c r="J31" s="48">
        <v>197455</v>
      </c>
    </row>
    <row r="32" spans="1:10" ht="15" customHeight="1">
      <c r="A32" s="57" t="s">
        <v>136</v>
      </c>
      <c r="B32" s="50" t="s">
        <v>126</v>
      </c>
      <c r="C32" s="48">
        <v>31903</v>
      </c>
      <c r="D32" s="48">
        <v>48962</v>
      </c>
      <c r="E32" s="48">
        <v>48171</v>
      </c>
      <c r="F32" s="48">
        <v>37173</v>
      </c>
      <c r="G32" s="48">
        <v>37427</v>
      </c>
      <c r="H32" s="48">
        <v>41279</v>
      </c>
      <c r="I32" s="48">
        <v>61019</v>
      </c>
      <c r="J32" s="48">
        <v>52356</v>
      </c>
    </row>
    <row r="33" spans="1:10" ht="15" customHeight="1">
      <c r="A33" s="57" t="s">
        <v>137</v>
      </c>
      <c r="B33" s="50" t="s">
        <v>127</v>
      </c>
      <c r="C33" s="48">
        <v>112410</v>
      </c>
      <c r="D33" s="48">
        <v>159915</v>
      </c>
      <c r="E33" s="48">
        <v>166653</v>
      </c>
      <c r="F33" s="48">
        <v>147722</v>
      </c>
      <c r="G33" s="48">
        <v>167079</v>
      </c>
      <c r="H33" s="48">
        <v>209829</v>
      </c>
      <c r="I33" s="48">
        <v>200853</v>
      </c>
      <c r="J33" s="48">
        <v>230870</v>
      </c>
    </row>
    <row r="34" spans="1:10" ht="15" customHeight="1">
      <c r="A34" s="57" t="s">
        <v>138</v>
      </c>
      <c r="B34" s="50" t="s">
        <v>128</v>
      </c>
      <c r="C34" s="48">
        <v>140123</v>
      </c>
      <c r="D34" s="48">
        <v>161736</v>
      </c>
      <c r="E34" s="48">
        <v>186123</v>
      </c>
      <c r="F34" s="48">
        <v>141813</v>
      </c>
      <c r="G34" s="48">
        <v>154890</v>
      </c>
      <c r="H34" s="48">
        <v>155847</v>
      </c>
      <c r="I34" s="48">
        <v>152021</v>
      </c>
      <c r="J34" s="48">
        <v>190334</v>
      </c>
    </row>
    <row r="35" spans="1:10" ht="15" customHeight="1">
      <c r="A35" s="57" t="s">
        <v>140</v>
      </c>
      <c r="B35" s="50" t="s">
        <v>141</v>
      </c>
      <c r="C35" s="48">
        <v>57828</v>
      </c>
      <c r="D35" s="48">
        <v>50266</v>
      </c>
      <c r="E35" s="48">
        <v>41449</v>
      </c>
      <c r="F35" s="48">
        <v>42077</v>
      </c>
      <c r="G35" s="48">
        <v>50419</v>
      </c>
      <c r="H35" s="48">
        <v>41083</v>
      </c>
      <c r="I35" s="48">
        <v>46799</v>
      </c>
      <c r="J35" s="48">
        <v>15161</v>
      </c>
    </row>
    <row r="36" spans="1:10" ht="15" customHeight="1">
      <c r="A36" s="59" t="s">
        <v>139</v>
      </c>
      <c r="B36" s="50" t="s">
        <v>188</v>
      </c>
      <c r="C36" s="48">
        <v>61</v>
      </c>
      <c r="D36" s="48">
        <v>711</v>
      </c>
      <c r="E36" s="48" t="s">
        <v>41</v>
      </c>
      <c r="F36" s="48">
        <v>225</v>
      </c>
      <c r="G36" s="48">
        <v>97</v>
      </c>
      <c r="H36" s="48">
        <v>234</v>
      </c>
      <c r="I36" s="48">
        <v>410</v>
      </c>
      <c r="J36" s="48" t="s">
        <v>41</v>
      </c>
    </row>
    <row r="37" spans="1:10" ht="15" customHeight="1">
      <c r="A37" s="58"/>
      <c r="B37" s="60" t="s">
        <v>204</v>
      </c>
      <c r="C37" s="111">
        <v>175429</v>
      </c>
      <c r="D37" s="111">
        <v>87572</v>
      </c>
      <c r="E37" s="111">
        <v>61052</v>
      </c>
      <c r="F37" s="111">
        <v>80503</v>
      </c>
      <c r="G37" s="111">
        <v>77280</v>
      </c>
      <c r="H37" s="48">
        <v>62805</v>
      </c>
      <c r="I37" s="111">
        <v>45496</v>
      </c>
      <c r="J37" s="48">
        <v>7566</v>
      </c>
    </row>
    <row r="38" spans="1:10" ht="15" customHeight="1">
      <c r="A38" s="124" t="s">
        <v>345</v>
      </c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0" ht="13.5" customHeight="1">
      <c r="A39" s="287" t="s">
        <v>196</v>
      </c>
      <c r="B39" s="287"/>
      <c r="C39" s="287"/>
      <c r="D39" s="287"/>
      <c r="E39" s="287"/>
      <c r="F39" s="287"/>
      <c r="G39" s="287"/>
      <c r="H39" s="287"/>
      <c r="I39" s="287"/>
    </row>
  </sheetData>
  <mergeCells count="3">
    <mergeCell ref="A5:B5"/>
    <mergeCell ref="A39:I3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scale="99" orientation="portrait" r:id="rId1"/>
  <headerFooter alignWithMargins="0"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lha50">
    <tabColor indexed="29"/>
  </sheetPr>
  <dimension ref="A1:C52"/>
  <sheetViews>
    <sheetView workbookViewId="0">
      <selection sqref="A1:J1"/>
    </sheetView>
  </sheetViews>
  <sheetFormatPr defaultRowHeight="11.25"/>
  <cols>
    <col min="1" max="1" width="2" style="46" customWidth="1"/>
    <col min="2" max="2" width="68.140625" style="46" customWidth="1"/>
    <col min="3" max="3" width="12.140625" style="46" customWidth="1"/>
    <col min="4" max="16384" width="9.140625" style="46"/>
  </cols>
  <sheetData>
    <row r="1" spans="1:3" s="2" customFormat="1" ht="25.5" customHeight="1">
      <c r="A1" s="283" t="s">
        <v>317</v>
      </c>
      <c r="B1" s="283"/>
      <c r="C1" s="283"/>
    </row>
    <row r="2" spans="1:3" s="2" customFormat="1" ht="15" customHeight="1">
      <c r="A2" s="198"/>
      <c r="B2" s="198"/>
      <c r="C2" s="198"/>
    </row>
    <row r="3" spans="1:3" s="45" customFormat="1" ht="11.25" customHeight="1">
      <c r="A3" s="173" t="s">
        <v>40</v>
      </c>
      <c r="B3" s="198"/>
      <c r="C3" s="198"/>
    </row>
    <row r="4" spans="1:3" ht="28.5" customHeight="1" thickBot="1">
      <c r="A4" s="149" t="s">
        <v>344</v>
      </c>
      <c r="B4" s="62"/>
      <c r="C4" s="47">
        <v>2008</v>
      </c>
    </row>
    <row r="5" spans="1:3" ht="20.25" customHeight="1" thickTop="1">
      <c r="A5" s="310" t="s">
        <v>23</v>
      </c>
      <c r="B5" s="310"/>
      <c r="C5" s="48">
        <v>7156003</v>
      </c>
    </row>
    <row r="6" spans="1:3" s="49" customFormat="1" ht="12.75" customHeight="1">
      <c r="A6" s="199" t="s">
        <v>223</v>
      </c>
      <c r="B6" s="200" t="s">
        <v>224</v>
      </c>
      <c r="C6" s="48">
        <v>224300</v>
      </c>
    </row>
    <row r="7" spans="1:3" s="49" customFormat="1" ht="12.75" customHeight="1">
      <c r="A7" s="199" t="s">
        <v>225</v>
      </c>
      <c r="B7" s="200" t="s">
        <v>226</v>
      </c>
      <c r="C7" s="48">
        <v>70888</v>
      </c>
    </row>
    <row r="8" spans="1:3" s="49" customFormat="1" ht="12.75" customHeight="1">
      <c r="A8" s="199" t="s">
        <v>227</v>
      </c>
      <c r="B8" s="200" t="s">
        <v>228</v>
      </c>
      <c r="C8" s="48">
        <v>2107829</v>
      </c>
    </row>
    <row r="9" spans="1:3" s="49" customFormat="1" ht="12.75" customHeight="1">
      <c r="A9" s="196"/>
      <c r="B9" s="197" t="s">
        <v>229</v>
      </c>
      <c r="C9" s="217">
        <v>8134</v>
      </c>
    </row>
    <row r="10" spans="1:3" s="49" customFormat="1" ht="12.75" customHeight="1">
      <c r="A10" s="196"/>
      <c r="B10" s="197" t="s">
        <v>230</v>
      </c>
      <c r="C10" s="217">
        <v>1398</v>
      </c>
    </row>
    <row r="11" spans="1:3" s="49" customFormat="1" ht="12.75" customHeight="1">
      <c r="A11" s="196"/>
      <c r="B11" s="197" t="s">
        <v>231</v>
      </c>
      <c r="C11" s="217">
        <v>223</v>
      </c>
    </row>
    <row r="12" spans="1:3" s="49" customFormat="1" ht="12.75" customHeight="1">
      <c r="A12" s="196"/>
      <c r="B12" s="197" t="s">
        <v>232</v>
      </c>
      <c r="C12" s="217">
        <v>3974</v>
      </c>
    </row>
    <row r="13" spans="1:3" s="49" customFormat="1" ht="12.75" customHeight="1">
      <c r="A13" s="196"/>
      <c r="B13" s="197" t="s">
        <v>233</v>
      </c>
      <c r="C13" s="217">
        <v>2677</v>
      </c>
    </row>
    <row r="14" spans="1:3" s="49" customFormat="1" ht="12.75" customHeight="1">
      <c r="A14" s="196"/>
      <c r="B14" s="197" t="s">
        <v>234</v>
      </c>
      <c r="C14" s="217">
        <v>2258</v>
      </c>
    </row>
    <row r="15" spans="1:3" s="49" customFormat="1" ht="12.75" customHeight="1">
      <c r="A15" s="196"/>
      <c r="B15" s="197" t="s">
        <v>235</v>
      </c>
      <c r="C15" s="217">
        <v>4995</v>
      </c>
    </row>
    <row r="16" spans="1:3" s="49" customFormat="1" ht="12.75" customHeight="1">
      <c r="A16" s="196"/>
      <c r="B16" s="197" t="s">
        <v>236</v>
      </c>
      <c r="C16" s="217">
        <v>982</v>
      </c>
    </row>
    <row r="17" spans="1:3" s="49" customFormat="1" ht="12.75" customHeight="1">
      <c r="A17" s="196"/>
      <c r="B17" s="197" t="s">
        <v>237</v>
      </c>
      <c r="C17" s="217">
        <v>1065</v>
      </c>
    </row>
    <row r="18" spans="1:3" s="49" customFormat="1" ht="12.75" customHeight="1">
      <c r="A18" s="196"/>
      <c r="B18" s="52" t="s">
        <v>238</v>
      </c>
      <c r="C18" s="217">
        <v>17</v>
      </c>
    </row>
    <row r="19" spans="1:3" s="49" customFormat="1" ht="12.75" customHeight="1">
      <c r="A19" s="196"/>
      <c r="B19" s="52" t="s">
        <v>239</v>
      </c>
      <c r="C19" s="217">
        <v>912</v>
      </c>
    </row>
    <row r="20" spans="1:3" s="49" customFormat="1" ht="12.75" customHeight="1">
      <c r="A20" s="196"/>
      <c r="B20" s="52" t="s">
        <v>240</v>
      </c>
      <c r="C20" s="217">
        <v>244</v>
      </c>
    </row>
    <row r="21" spans="1:3" s="49" customFormat="1" ht="12.75" customHeight="1">
      <c r="A21" s="196"/>
      <c r="B21" s="52" t="s">
        <v>241</v>
      </c>
      <c r="C21" s="217">
        <v>3073</v>
      </c>
    </row>
    <row r="22" spans="1:3" s="49" customFormat="1" ht="12.75" customHeight="1">
      <c r="A22" s="196"/>
      <c r="B22" s="52" t="s">
        <v>242</v>
      </c>
      <c r="C22" s="217">
        <v>7419</v>
      </c>
    </row>
    <row r="23" spans="1:3" ht="12.75" customHeight="1">
      <c r="A23" s="196"/>
      <c r="B23" s="52" t="s">
        <v>243</v>
      </c>
      <c r="C23" s="217">
        <v>2064</v>
      </c>
    </row>
    <row r="24" spans="1:3" ht="12.75" customHeight="1">
      <c r="A24" s="196"/>
      <c r="B24" s="52" t="s">
        <v>244</v>
      </c>
      <c r="C24" s="217">
        <v>16857</v>
      </c>
    </row>
    <row r="25" spans="1:3" ht="12.75" customHeight="1">
      <c r="A25" s="196"/>
      <c r="B25" s="52" t="s">
        <v>245</v>
      </c>
      <c r="C25" s="217">
        <v>472</v>
      </c>
    </row>
    <row r="26" spans="1:3" ht="12.75" customHeight="1">
      <c r="A26" s="196"/>
      <c r="B26" s="52" t="s">
        <v>246</v>
      </c>
      <c r="C26" s="217">
        <v>1682</v>
      </c>
    </row>
    <row r="27" spans="1:3" ht="12.75" customHeight="1">
      <c r="A27" s="196"/>
      <c r="B27" s="52" t="s">
        <v>247</v>
      </c>
      <c r="C27" s="217">
        <v>4654</v>
      </c>
    </row>
    <row r="28" spans="1:3" ht="12.75" customHeight="1">
      <c r="A28" s="196"/>
      <c r="B28" s="52" t="s">
        <v>248</v>
      </c>
      <c r="C28" s="217">
        <v>3117</v>
      </c>
    </row>
    <row r="29" spans="1:3" ht="12.75" customHeight="1">
      <c r="A29" s="196"/>
      <c r="B29" s="52" t="s">
        <v>249</v>
      </c>
      <c r="C29" s="217">
        <v>1204</v>
      </c>
    </row>
    <row r="30" spans="1:3" ht="12.75" customHeight="1">
      <c r="A30" s="196"/>
      <c r="B30" s="52" t="s">
        <v>250</v>
      </c>
      <c r="C30" s="217">
        <v>5438</v>
      </c>
    </row>
    <row r="31" spans="1:3" ht="12.75" customHeight="1">
      <c r="A31" s="196"/>
      <c r="B31" s="52" t="s">
        <v>251</v>
      </c>
      <c r="C31" s="217">
        <v>1167</v>
      </c>
    </row>
    <row r="32" spans="1:3" ht="12.75" customHeight="1">
      <c r="A32" s="196"/>
      <c r="B32" s="52" t="s">
        <v>252</v>
      </c>
      <c r="C32" s="217">
        <v>2131</v>
      </c>
    </row>
    <row r="33" spans="1:3" ht="12.75" customHeight="1">
      <c r="A33" s="199" t="s">
        <v>253</v>
      </c>
      <c r="B33" s="200" t="s">
        <v>254</v>
      </c>
      <c r="C33" s="221">
        <v>9561</v>
      </c>
    </row>
    <row r="34" spans="1:3" ht="12.75" customHeight="1">
      <c r="A34" s="199" t="s">
        <v>255</v>
      </c>
      <c r="B34" s="200" t="s">
        <v>256</v>
      </c>
      <c r="C34" s="48">
        <v>78888</v>
      </c>
    </row>
    <row r="35" spans="1:3" ht="12.75" customHeight="1">
      <c r="A35" s="199" t="s">
        <v>257</v>
      </c>
      <c r="B35" s="200" t="s">
        <v>258</v>
      </c>
      <c r="C35" s="48">
        <v>1612068</v>
      </c>
    </row>
    <row r="36" spans="1:3" ht="12.75" customHeight="1">
      <c r="A36" s="199" t="s">
        <v>259</v>
      </c>
      <c r="B36" s="200" t="s">
        <v>260</v>
      </c>
      <c r="C36" s="48">
        <v>1094517</v>
      </c>
    </row>
    <row r="37" spans="1:3" ht="12.75" customHeight="1">
      <c r="A37" s="199" t="s">
        <v>0</v>
      </c>
      <c r="B37" s="200" t="s">
        <v>261</v>
      </c>
      <c r="C37" s="48">
        <v>372752</v>
      </c>
    </row>
    <row r="38" spans="1:3" ht="12.75" customHeight="1">
      <c r="A38" s="199" t="s">
        <v>262</v>
      </c>
      <c r="B38" s="200" t="s">
        <v>263</v>
      </c>
      <c r="C38" s="48">
        <v>356370</v>
      </c>
    </row>
    <row r="39" spans="1:3" ht="12.75" customHeight="1">
      <c r="A39" s="199" t="s">
        <v>264</v>
      </c>
      <c r="B39" s="200" t="s">
        <v>265</v>
      </c>
      <c r="C39" s="48">
        <v>25391</v>
      </c>
    </row>
    <row r="40" spans="1:3" ht="12.75" customHeight="1">
      <c r="A40" s="199" t="s">
        <v>266</v>
      </c>
      <c r="B40" s="200" t="s">
        <v>267</v>
      </c>
      <c r="C40" s="48">
        <v>18543</v>
      </c>
    </row>
    <row r="41" spans="1:3" ht="12.75" customHeight="1">
      <c r="A41" s="199" t="s">
        <v>268</v>
      </c>
      <c r="B41" s="200" t="s">
        <v>269</v>
      </c>
      <c r="C41" s="48">
        <v>27842</v>
      </c>
    </row>
    <row r="42" spans="1:3" ht="12.75" customHeight="1">
      <c r="A42" s="199" t="s">
        <v>79</v>
      </c>
      <c r="B42" s="200" t="s">
        <v>270</v>
      </c>
      <c r="C42" s="48">
        <v>71672</v>
      </c>
    </row>
    <row r="43" spans="1:3" ht="12.75" customHeight="1">
      <c r="A43" s="199" t="s">
        <v>271</v>
      </c>
      <c r="B43" s="200" t="s">
        <v>272</v>
      </c>
      <c r="C43" s="48">
        <v>437716</v>
      </c>
    </row>
    <row r="44" spans="1:3" ht="12.75" customHeight="1">
      <c r="A44" s="199" t="s">
        <v>273</v>
      </c>
      <c r="B44" s="200" t="s">
        <v>274</v>
      </c>
      <c r="C44" s="48">
        <v>201439</v>
      </c>
    </row>
    <row r="45" spans="1:3" ht="12.75" customHeight="1">
      <c r="A45" s="199" t="s">
        <v>140</v>
      </c>
      <c r="B45" s="200" t="s">
        <v>275</v>
      </c>
      <c r="C45" s="48">
        <v>55017</v>
      </c>
    </row>
    <row r="46" spans="1:3" ht="12.75" customHeight="1">
      <c r="A46" s="199" t="s">
        <v>276</v>
      </c>
      <c r="B46" s="200" t="s">
        <v>277</v>
      </c>
      <c r="C46" s="48">
        <v>243494</v>
      </c>
    </row>
    <row r="47" spans="1:3" ht="12.75" customHeight="1">
      <c r="A47" s="199" t="s">
        <v>278</v>
      </c>
      <c r="B47" s="200" t="s">
        <v>279</v>
      </c>
      <c r="C47" s="48">
        <v>55275</v>
      </c>
    </row>
    <row r="48" spans="1:3" ht="12.75" customHeight="1">
      <c r="A48" s="199" t="s">
        <v>280</v>
      </c>
      <c r="B48" s="200" t="s">
        <v>281</v>
      </c>
      <c r="C48" s="48">
        <v>78620</v>
      </c>
    </row>
    <row r="49" spans="1:3" ht="12.75" customHeight="1">
      <c r="A49" s="205" t="s">
        <v>34</v>
      </c>
      <c r="B49" s="257" t="s">
        <v>346</v>
      </c>
      <c r="C49" s="48">
        <v>3427</v>
      </c>
    </row>
    <row r="50" spans="1:3" ht="13.5" customHeight="1">
      <c r="A50" s="205" t="s">
        <v>282</v>
      </c>
      <c r="B50" s="207" t="s">
        <v>283</v>
      </c>
      <c r="C50" s="48" t="s">
        <v>41</v>
      </c>
    </row>
    <row r="51" spans="1:3">
      <c r="A51" s="58"/>
      <c r="B51" s="60" t="s">
        <v>204</v>
      </c>
      <c r="C51" s="111">
        <v>10394</v>
      </c>
    </row>
    <row r="52" spans="1:3">
      <c r="A52" s="124" t="s">
        <v>345</v>
      </c>
      <c r="B52" s="49"/>
      <c r="C52" s="54"/>
    </row>
  </sheetData>
  <mergeCells count="2">
    <mergeCell ref="A1:C1"/>
    <mergeCell ref="A5:B5"/>
  </mergeCells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lha34" enableFormatConditionsCalculation="0">
    <tabColor indexed="29"/>
  </sheetPr>
  <dimension ref="A1:IW30"/>
  <sheetViews>
    <sheetView workbookViewId="0">
      <selection sqref="A1:J1"/>
    </sheetView>
  </sheetViews>
  <sheetFormatPr defaultRowHeight="12.75"/>
  <cols>
    <col min="1" max="1" width="20.28515625" customWidth="1"/>
    <col min="2" max="9" width="7.5703125" customWidth="1"/>
    <col min="10" max="10" width="8" bestFit="1" customWidth="1"/>
  </cols>
  <sheetData>
    <row r="1" spans="1:257" s="41" customFormat="1" ht="25.5" customHeight="1">
      <c r="A1" s="285" t="s">
        <v>318</v>
      </c>
      <c r="B1" s="285"/>
      <c r="C1" s="285"/>
      <c r="D1" s="285"/>
      <c r="E1" s="285"/>
      <c r="F1" s="285"/>
      <c r="G1" s="285"/>
      <c r="H1" s="285"/>
      <c r="I1" s="285"/>
      <c r="J1" s="285"/>
      <c r="K1" s="40"/>
      <c r="L1" s="40"/>
      <c r="M1" s="40"/>
      <c r="N1" s="40"/>
      <c r="O1" s="40"/>
      <c r="P1" s="40"/>
      <c r="Q1" s="40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261"/>
      <c r="L2" s="261"/>
      <c r="M2" s="261"/>
      <c r="N2" s="261"/>
      <c r="O2" s="261"/>
      <c r="P2" s="261"/>
      <c r="Q2" s="261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262"/>
      <c r="L3" s="262"/>
      <c r="M3" s="263"/>
      <c r="N3" s="263"/>
      <c r="O3" s="263"/>
      <c r="P3" s="263"/>
      <c r="Q3" s="263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8"/>
      <c r="L4" s="8"/>
      <c r="M4" s="8"/>
      <c r="N4" s="8"/>
      <c r="O4" s="8"/>
      <c r="P4" s="8"/>
      <c r="Q4" s="8"/>
    </row>
    <row r="5" spans="1:257" ht="20.25" customHeight="1" thickTop="1">
      <c r="A5" s="163" t="s">
        <v>23</v>
      </c>
      <c r="B5" s="48">
        <v>6483382</v>
      </c>
      <c r="C5" s="48">
        <v>7738980.9999999981</v>
      </c>
      <c r="D5" s="48">
        <v>7624893</v>
      </c>
      <c r="E5" s="48">
        <v>6304315.9999999972</v>
      </c>
      <c r="F5" s="48">
        <v>6730952</v>
      </c>
      <c r="G5" s="48">
        <v>6811505</v>
      </c>
      <c r="H5" s="48">
        <v>7082066</v>
      </c>
      <c r="I5" s="48">
        <v>7068416</v>
      </c>
      <c r="J5" s="48">
        <v>7156002.9999999208</v>
      </c>
      <c r="K5" s="8"/>
      <c r="L5" s="8"/>
      <c r="M5" s="8"/>
      <c r="N5" s="8"/>
      <c r="O5" s="8"/>
      <c r="P5" s="8"/>
      <c r="Q5" s="8"/>
      <c r="R5" s="1"/>
    </row>
    <row r="6" spans="1:257" ht="20.25" customHeight="1">
      <c r="A6" s="145" t="s">
        <v>168</v>
      </c>
      <c r="B6" s="51">
        <v>1308973</v>
      </c>
      <c r="C6" s="51">
        <v>1861786</v>
      </c>
      <c r="D6" s="51">
        <v>1918842</v>
      </c>
      <c r="E6" s="51">
        <v>1673630</v>
      </c>
      <c r="F6" s="51">
        <v>1837671</v>
      </c>
      <c r="G6" s="51">
        <v>1910365</v>
      </c>
      <c r="H6" s="51">
        <v>2145554</v>
      </c>
      <c r="I6" s="51">
        <v>1950619</v>
      </c>
      <c r="J6" s="51">
        <v>1946963.9999999977</v>
      </c>
      <c r="K6" s="8"/>
      <c r="L6" s="8"/>
      <c r="M6" s="8"/>
      <c r="N6" s="8"/>
      <c r="O6" s="8"/>
      <c r="P6" s="8"/>
      <c r="Q6" s="8"/>
      <c r="R6" s="1"/>
    </row>
    <row r="7" spans="1:257" ht="15" customHeight="1">
      <c r="A7" s="145" t="s">
        <v>169</v>
      </c>
      <c r="B7" s="51">
        <v>598074</v>
      </c>
      <c r="C7" s="51">
        <v>841963</v>
      </c>
      <c r="D7" s="51">
        <v>858518</v>
      </c>
      <c r="E7" s="51">
        <v>742694</v>
      </c>
      <c r="F7" s="51">
        <v>793889</v>
      </c>
      <c r="G7" s="51">
        <v>840729</v>
      </c>
      <c r="H7" s="51">
        <v>893476</v>
      </c>
      <c r="I7" s="51">
        <v>908981</v>
      </c>
      <c r="J7" s="51">
        <v>987324.00000000326</v>
      </c>
      <c r="K7" s="8"/>
      <c r="L7" s="8"/>
      <c r="M7" s="8"/>
      <c r="N7" s="8"/>
      <c r="O7" s="8"/>
      <c r="P7" s="8"/>
      <c r="Q7" s="8"/>
      <c r="R7" s="1"/>
    </row>
    <row r="8" spans="1:257" ht="15" customHeight="1">
      <c r="A8" s="145" t="s">
        <v>170</v>
      </c>
      <c r="B8" s="51">
        <v>778605</v>
      </c>
      <c r="C8" s="51">
        <v>1163417</v>
      </c>
      <c r="D8" s="51">
        <v>1097624</v>
      </c>
      <c r="E8" s="51">
        <v>897640</v>
      </c>
      <c r="F8" s="51">
        <v>998422</v>
      </c>
      <c r="G8" s="51">
        <v>1040522</v>
      </c>
      <c r="H8" s="51">
        <v>1075656</v>
      </c>
      <c r="I8" s="51">
        <v>1256122</v>
      </c>
      <c r="J8" s="51">
        <v>1153854.0000000021</v>
      </c>
      <c r="K8" s="79"/>
      <c r="L8" s="79"/>
      <c r="M8" s="79"/>
      <c r="N8" s="79"/>
      <c r="O8" s="79"/>
      <c r="P8" s="79"/>
      <c r="Q8" s="79"/>
    </row>
    <row r="9" spans="1:257" ht="15" customHeight="1">
      <c r="A9" s="145" t="s">
        <v>171</v>
      </c>
      <c r="B9" s="51">
        <v>528944</v>
      </c>
      <c r="C9" s="51">
        <v>773624</v>
      </c>
      <c r="D9" s="51">
        <v>677423</v>
      </c>
      <c r="E9" s="51">
        <v>572535</v>
      </c>
      <c r="F9" s="51">
        <v>591542</v>
      </c>
      <c r="G9" s="51">
        <v>693685</v>
      </c>
      <c r="H9" s="51">
        <v>732928</v>
      </c>
      <c r="I9" s="51">
        <v>791957</v>
      </c>
      <c r="J9" s="51">
        <v>789110.00000000186</v>
      </c>
      <c r="K9" s="79"/>
      <c r="L9" s="259"/>
      <c r="M9" s="230"/>
      <c r="N9" s="79"/>
      <c r="O9" s="79"/>
      <c r="P9" s="79"/>
      <c r="Q9" s="79"/>
    </row>
    <row r="10" spans="1:257" ht="15" customHeight="1">
      <c r="A10" s="145" t="s">
        <v>172</v>
      </c>
      <c r="B10" s="51">
        <v>558679</v>
      </c>
      <c r="C10" s="51">
        <v>770110</v>
      </c>
      <c r="D10" s="51">
        <v>737181</v>
      </c>
      <c r="E10" s="51">
        <v>574101</v>
      </c>
      <c r="F10" s="51">
        <v>636312</v>
      </c>
      <c r="G10" s="51">
        <v>706277</v>
      </c>
      <c r="H10" s="51">
        <v>724903</v>
      </c>
      <c r="I10" s="51">
        <v>837120</v>
      </c>
      <c r="J10" s="51">
        <v>834961.00000000081</v>
      </c>
      <c r="K10" s="79"/>
      <c r="L10" s="259"/>
      <c r="M10" s="230"/>
      <c r="N10" s="79"/>
      <c r="O10" s="79"/>
      <c r="P10" s="79"/>
      <c r="Q10" s="79"/>
    </row>
    <row r="11" spans="1:257" ht="15" customHeight="1">
      <c r="A11" s="145" t="s">
        <v>173</v>
      </c>
      <c r="B11" s="51">
        <v>303567</v>
      </c>
      <c r="C11" s="51">
        <v>440048</v>
      </c>
      <c r="D11" s="51">
        <v>378038</v>
      </c>
      <c r="E11" s="51">
        <v>332265</v>
      </c>
      <c r="F11" s="51">
        <v>340004</v>
      </c>
      <c r="G11" s="51">
        <v>377878</v>
      </c>
      <c r="H11" s="51">
        <v>384551</v>
      </c>
      <c r="I11" s="51">
        <v>432781</v>
      </c>
      <c r="J11" s="51">
        <v>471791.99999999953</v>
      </c>
      <c r="K11" s="79"/>
      <c r="L11" s="259"/>
      <c r="M11" s="230"/>
      <c r="N11" s="79"/>
      <c r="O11" s="79"/>
      <c r="P11" s="79"/>
      <c r="Q11" s="79"/>
    </row>
    <row r="12" spans="1:257" ht="15" customHeight="1">
      <c r="A12" s="145" t="s">
        <v>166</v>
      </c>
      <c r="B12" s="51">
        <v>570016</v>
      </c>
      <c r="C12" s="51">
        <v>899209</v>
      </c>
      <c r="D12" s="51">
        <v>931808</v>
      </c>
      <c r="E12" s="51">
        <v>607199</v>
      </c>
      <c r="F12" s="51">
        <v>703287</v>
      </c>
      <c r="G12" s="51">
        <v>658351</v>
      </c>
      <c r="H12" s="51">
        <v>684342</v>
      </c>
      <c r="I12" s="51">
        <v>800929</v>
      </c>
      <c r="J12" s="51">
        <v>939432.99999999744</v>
      </c>
      <c r="K12" s="79"/>
      <c r="L12" s="259"/>
      <c r="M12" s="230"/>
      <c r="N12" s="79"/>
      <c r="O12" s="79"/>
      <c r="P12" s="79"/>
      <c r="Q12" s="79"/>
    </row>
    <row r="13" spans="1:257" ht="15" customHeight="1">
      <c r="A13" s="145" t="s">
        <v>35</v>
      </c>
      <c r="B13" s="51">
        <v>1836524</v>
      </c>
      <c r="C13" s="51">
        <v>988824</v>
      </c>
      <c r="D13" s="51">
        <v>1025459</v>
      </c>
      <c r="E13" s="51">
        <v>904252</v>
      </c>
      <c r="F13" s="51">
        <v>829825</v>
      </c>
      <c r="G13" s="51">
        <v>583698</v>
      </c>
      <c r="H13" s="51">
        <v>440656</v>
      </c>
      <c r="I13" s="126">
        <v>89907</v>
      </c>
      <c r="J13" s="126">
        <v>32564.999999999975</v>
      </c>
      <c r="K13" s="79"/>
      <c r="L13" s="259"/>
      <c r="M13" s="230"/>
      <c r="N13" s="79"/>
      <c r="O13" s="79"/>
      <c r="P13" s="79"/>
      <c r="Q13" s="79"/>
    </row>
    <row r="14" spans="1:257" ht="13.5" customHeight="1">
      <c r="A14" s="288" t="s">
        <v>345</v>
      </c>
      <c r="B14" s="288"/>
      <c r="C14" s="288"/>
      <c r="D14" s="288"/>
      <c r="E14" s="288"/>
      <c r="F14" s="288"/>
      <c r="G14" s="288"/>
      <c r="H14" s="288"/>
      <c r="J14" s="213"/>
      <c r="K14" s="79"/>
      <c r="L14" s="259"/>
      <c r="M14" s="230"/>
      <c r="N14" s="79"/>
      <c r="O14" s="79"/>
      <c r="P14" s="79"/>
      <c r="Q14" s="79"/>
    </row>
    <row r="15" spans="1:257" ht="13.5" customHeight="1">
      <c r="A15" s="53"/>
      <c r="K15" s="79"/>
      <c r="L15" s="259"/>
      <c r="M15" s="230"/>
      <c r="N15" s="79"/>
      <c r="O15" s="79"/>
      <c r="P15" s="79"/>
      <c r="Q15" s="79"/>
    </row>
    <row r="16" spans="1:257">
      <c r="K16" s="79"/>
      <c r="L16" s="259"/>
      <c r="M16" s="230"/>
      <c r="N16" s="79"/>
      <c r="O16" s="79"/>
      <c r="P16" s="79"/>
      <c r="Q16" s="79"/>
    </row>
    <row r="17" spans="1:17">
      <c r="K17" s="79"/>
      <c r="L17" s="79"/>
      <c r="M17" s="79"/>
      <c r="N17" s="79"/>
      <c r="O17" s="79"/>
      <c r="P17" s="79"/>
      <c r="Q17" s="79"/>
    </row>
    <row r="18" spans="1:17">
      <c r="K18" s="79"/>
      <c r="L18" s="79"/>
      <c r="M18" s="79"/>
      <c r="N18" s="79"/>
      <c r="O18" s="79"/>
      <c r="P18" s="79"/>
      <c r="Q18" s="79"/>
    </row>
    <row r="19" spans="1:17">
      <c r="K19" s="79"/>
      <c r="L19" s="79"/>
      <c r="M19" s="79"/>
      <c r="N19" s="79"/>
      <c r="O19" s="79"/>
      <c r="P19" s="79"/>
      <c r="Q19" s="79"/>
    </row>
    <row r="30" spans="1:17">
      <c r="A30" s="159"/>
    </row>
  </sheetData>
  <mergeCells count="32">
    <mergeCell ref="CL1:CS1"/>
    <mergeCell ref="A14:H14"/>
    <mergeCell ref="R1:Y1"/>
    <mergeCell ref="Z1:AG1"/>
    <mergeCell ref="AH1:AO1"/>
    <mergeCell ref="AP1:AW1"/>
    <mergeCell ref="AX1:BE1"/>
    <mergeCell ref="BF1:BM1"/>
    <mergeCell ref="BN1:BU1"/>
    <mergeCell ref="BV1:CC1"/>
    <mergeCell ref="CD1:CK1"/>
    <mergeCell ref="A1:J1"/>
    <mergeCell ref="GD1:GK1"/>
    <mergeCell ref="CT1:DA1"/>
    <mergeCell ref="DB1:DI1"/>
    <mergeCell ref="DJ1:DQ1"/>
    <mergeCell ref="DR1:DY1"/>
    <mergeCell ref="DZ1:EG1"/>
    <mergeCell ref="EH1:EO1"/>
    <mergeCell ref="EP1:EW1"/>
    <mergeCell ref="EX1:FE1"/>
    <mergeCell ref="FF1:FM1"/>
    <mergeCell ref="FN1:FU1"/>
    <mergeCell ref="FV1:GC1"/>
    <mergeCell ref="GL1:GS1"/>
    <mergeCell ref="GT1:HA1"/>
    <mergeCell ref="IH1:IO1"/>
    <mergeCell ref="IP1:IW1"/>
    <mergeCell ref="HB1:HI1"/>
    <mergeCell ref="HJ1:HQ1"/>
    <mergeCell ref="HR1:HY1"/>
    <mergeCell ref="HZ1:IG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lha35" enableFormatConditionsCalculation="0">
    <tabColor indexed="29"/>
  </sheetPr>
  <dimension ref="A1:T54"/>
  <sheetViews>
    <sheetView workbookViewId="0">
      <selection sqref="A1:K1"/>
    </sheetView>
  </sheetViews>
  <sheetFormatPr defaultRowHeight="11.25"/>
  <cols>
    <col min="1" max="1" width="18.85546875" style="1" customWidth="1"/>
    <col min="2" max="2" width="2" style="1" customWidth="1"/>
    <col min="3" max="10" width="7.5703125" style="1" customWidth="1"/>
    <col min="11" max="11" width="8" style="1" bestFit="1" customWidth="1"/>
    <col min="12" max="16384" width="9.140625" style="1"/>
  </cols>
  <sheetData>
    <row r="1" spans="1:19" s="2" customFormat="1" ht="25.5" customHeight="1">
      <c r="A1" s="283" t="s">
        <v>343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42"/>
    </row>
    <row r="2" spans="1:19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208"/>
      <c r="L2" s="42"/>
    </row>
    <row r="3" spans="1:19" s="2" customFormat="1" ht="11.25" customHeight="1">
      <c r="A3" s="311" t="s">
        <v>40</v>
      </c>
      <c r="B3" s="312"/>
      <c r="C3" s="312"/>
      <c r="D3" s="312"/>
      <c r="E3" s="312"/>
      <c r="F3" s="312"/>
      <c r="G3" s="312"/>
      <c r="H3" s="312"/>
      <c r="I3" s="312"/>
      <c r="L3" s="42"/>
    </row>
    <row r="4" spans="1:19" ht="28.5" customHeight="1" thickBot="1">
      <c r="A4" s="141"/>
      <c r="B4" s="142"/>
      <c r="C4" s="168">
        <v>2000</v>
      </c>
      <c r="D4" s="168">
        <v>2001</v>
      </c>
      <c r="E4" s="168">
        <v>2002</v>
      </c>
      <c r="F4" s="168">
        <v>2003</v>
      </c>
      <c r="G4" s="168">
        <v>2004</v>
      </c>
      <c r="H4" s="168">
        <v>2005</v>
      </c>
      <c r="I4" s="168">
        <v>2006</v>
      </c>
      <c r="J4" s="168">
        <v>2007</v>
      </c>
      <c r="K4" s="168">
        <v>2008</v>
      </c>
      <c r="L4" s="42"/>
      <c r="M4" s="2"/>
      <c r="N4" s="2"/>
      <c r="O4" s="2"/>
      <c r="P4" s="2"/>
      <c r="Q4" s="2"/>
      <c r="R4" s="2"/>
      <c r="S4" s="2"/>
    </row>
    <row r="5" spans="1:19" ht="15" customHeight="1" thickTop="1">
      <c r="A5" s="135" t="s">
        <v>23</v>
      </c>
      <c r="B5" s="138" t="s">
        <v>34</v>
      </c>
      <c r="C5" s="118">
        <v>6483382</v>
      </c>
      <c r="D5" s="118">
        <v>7738981</v>
      </c>
      <c r="E5" s="118">
        <v>7624893</v>
      </c>
      <c r="F5" s="118">
        <v>6304316</v>
      </c>
      <c r="G5" s="118">
        <v>6730952</v>
      </c>
      <c r="H5" s="118">
        <v>6811505</v>
      </c>
      <c r="I5" s="118">
        <v>7082066</v>
      </c>
      <c r="J5" s="118">
        <v>7068416</v>
      </c>
      <c r="K5" s="118">
        <v>7156002.9999999208</v>
      </c>
      <c r="L5" s="42"/>
      <c r="M5" s="2"/>
      <c r="N5" s="2"/>
      <c r="O5" s="2"/>
      <c r="P5" s="2"/>
      <c r="Q5" s="2"/>
      <c r="R5" s="2"/>
      <c r="S5" s="2"/>
    </row>
    <row r="6" spans="1:19" ht="13.5" customHeight="1">
      <c r="A6" s="68"/>
      <c r="B6" s="66" t="s">
        <v>0</v>
      </c>
      <c r="C6" s="97">
        <v>5257839</v>
      </c>
      <c r="D6" s="97">
        <v>6253227</v>
      </c>
      <c r="E6" s="97">
        <v>6119119</v>
      </c>
      <c r="F6" s="97">
        <v>5028485</v>
      </c>
      <c r="G6" s="97">
        <v>5380117</v>
      </c>
      <c r="H6" s="97">
        <v>5435024</v>
      </c>
      <c r="I6" s="97">
        <v>5596403</v>
      </c>
      <c r="J6" s="97">
        <v>5542544</v>
      </c>
      <c r="K6" s="97">
        <v>5598420.9999999516</v>
      </c>
      <c r="L6" s="42"/>
      <c r="M6" s="2"/>
      <c r="N6" s="2"/>
      <c r="O6" s="2"/>
      <c r="P6" s="2"/>
      <c r="Q6" s="2"/>
      <c r="R6" s="2"/>
      <c r="S6" s="2"/>
    </row>
    <row r="7" spans="1:19" ht="13.5" customHeight="1">
      <c r="A7" s="65"/>
      <c r="B7" s="66" t="s">
        <v>79</v>
      </c>
      <c r="C7" s="97">
        <v>1219482</v>
      </c>
      <c r="D7" s="97">
        <v>1445650</v>
      </c>
      <c r="E7" s="97">
        <v>1481939</v>
      </c>
      <c r="F7" s="97">
        <v>1259020</v>
      </c>
      <c r="G7" s="97">
        <v>1337693</v>
      </c>
      <c r="H7" s="97">
        <v>1367221</v>
      </c>
      <c r="I7" s="97">
        <v>1485663</v>
      </c>
      <c r="J7" s="97">
        <v>1525872</v>
      </c>
      <c r="K7" s="97">
        <v>1557582.0000000028</v>
      </c>
      <c r="L7" s="42"/>
      <c r="M7" s="2"/>
      <c r="N7" s="2"/>
      <c r="O7" s="2"/>
      <c r="P7" s="2"/>
      <c r="Q7" s="2"/>
      <c r="R7" s="2"/>
      <c r="S7" s="2"/>
    </row>
    <row r="8" spans="1:19" ht="13.5" customHeight="1">
      <c r="A8" s="65"/>
      <c r="B8" s="66" t="s">
        <v>191</v>
      </c>
      <c r="C8" s="97">
        <v>6061</v>
      </c>
      <c r="D8" s="97">
        <v>40104</v>
      </c>
      <c r="E8" s="97">
        <v>23835</v>
      </c>
      <c r="F8" s="97">
        <v>16811</v>
      </c>
      <c r="G8" s="97">
        <v>13142</v>
      </c>
      <c r="H8" s="97">
        <v>9260</v>
      </c>
      <c r="I8" s="97" t="s">
        <v>41</v>
      </c>
      <c r="J8" s="97" t="s">
        <v>41</v>
      </c>
      <c r="K8" s="224" t="s">
        <v>41</v>
      </c>
      <c r="L8" s="42"/>
      <c r="M8" s="2"/>
      <c r="N8" s="2"/>
      <c r="O8" s="2"/>
      <c r="P8" s="2"/>
      <c r="Q8" s="2"/>
      <c r="R8" s="2"/>
      <c r="S8" s="2"/>
    </row>
    <row r="9" spans="1:19" s="153" customFormat="1" ht="15" customHeight="1">
      <c r="A9" s="69" t="s">
        <v>36</v>
      </c>
      <c r="B9" s="66" t="s">
        <v>34</v>
      </c>
      <c r="C9" s="97">
        <v>2593474</v>
      </c>
      <c r="D9" s="77">
        <v>3266873</v>
      </c>
      <c r="E9" s="77">
        <v>3285556</v>
      </c>
      <c r="F9" s="77">
        <v>2814609</v>
      </c>
      <c r="G9" s="77">
        <v>2893569</v>
      </c>
      <c r="H9" s="77">
        <v>2853975</v>
      </c>
      <c r="I9" s="77">
        <v>2884555</v>
      </c>
      <c r="J9" s="77">
        <v>2831243</v>
      </c>
      <c r="K9" s="97">
        <v>2811728.9999999977</v>
      </c>
      <c r="L9" s="42"/>
      <c r="M9" s="2"/>
      <c r="N9" s="2"/>
      <c r="O9" s="2"/>
      <c r="P9" s="2"/>
      <c r="Q9" s="2"/>
      <c r="R9" s="2"/>
      <c r="S9" s="2"/>
    </row>
    <row r="10" spans="1:19" ht="13.5" customHeight="1">
      <c r="A10" s="69"/>
      <c r="B10" s="70" t="s">
        <v>0</v>
      </c>
      <c r="C10" s="74">
        <v>2184261</v>
      </c>
      <c r="D10" s="67">
        <v>2735612</v>
      </c>
      <c r="E10" s="67">
        <v>2738061</v>
      </c>
      <c r="F10" s="67">
        <v>2328823</v>
      </c>
      <c r="G10" s="67">
        <v>2407388</v>
      </c>
      <c r="H10" s="67">
        <v>2370045</v>
      </c>
      <c r="I10" s="67">
        <v>2372368</v>
      </c>
      <c r="J10" s="67">
        <v>2315299</v>
      </c>
      <c r="K10" s="74">
        <v>2300741.9999999963</v>
      </c>
      <c r="L10" s="42"/>
      <c r="M10" s="2"/>
      <c r="N10" s="2"/>
      <c r="O10" s="2"/>
      <c r="P10" s="2"/>
      <c r="Q10" s="2"/>
      <c r="R10" s="2"/>
      <c r="S10" s="2"/>
    </row>
    <row r="11" spans="1:19" ht="13.5" customHeight="1">
      <c r="A11" s="69"/>
      <c r="B11" s="70" t="s">
        <v>79</v>
      </c>
      <c r="C11" s="74">
        <v>407573</v>
      </c>
      <c r="D11" s="67">
        <v>530151</v>
      </c>
      <c r="E11" s="67">
        <v>544342</v>
      </c>
      <c r="F11" s="67">
        <v>481568</v>
      </c>
      <c r="G11" s="67">
        <v>486181</v>
      </c>
      <c r="H11" s="67">
        <v>483930</v>
      </c>
      <c r="I11" s="67">
        <v>512187</v>
      </c>
      <c r="J11" s="67">
        <v>515944</v>
      </c>
      <c r="K11" s="74">
        <v>510986.99999999849</v>
      </c>
      <c r="L11" s="42"/>
      <c r="M11" s="2"/>
      <c r="N11" s="2"/>
      <c r="O11" s="2"/>
      <c r="P11" s="2"/>
      <c r="Q11" s="2"/>
      <c r="R11" s="2"/>
      <c r="S11" s="2"/>
    </row>
    <row r="12" spans="1:19" ht="13.5" customHeight="1">
      <c r="A12" s="69"/>
      <c r="B12" s="70" t="s">
        <v>191</v>
      </c>
      <c r="C12" s="74">
        <v>1640</v>
      </c>
      <c r="D12" s="67">
        <v>1110</v>
      </c>
      <c r="E12" s="67">
        <v>3153</v>
      </c>
      <c r="F12" s="67">
        <v>4218</v>
      </c>
      <c r="G12" s="107" t="s">
        <v>41</v>
      </c>
      <c r="H12" s="107" t="s">
        <v>41</v>
      </c>
      <c r="I12" s="107" t="s">
        <v>41</v>
      </c>
      <c r="J12" s="107" t="s">
        <v>41</v>
      </c>
      <c r="K12" s="225" t="s">
        <v>41</v>
      </c>
      <c r="L12" s="42"/>
      <c r="M12" s="2"/>
      <c r="N12" s="2"/>
      <c r="O12" s="2"/>
      <c r="P12" s="2"/>
      <c r="Q12" s="2"/>
      <c r="R12" s="2"/>
      <c r="S12" s="2"/>
    </row>
    <row r="13" spans="1:19" s="153" customFormat="1" ht="15" customHeight="1">
      <c r="A13" s="69" t="s">
        <v>37</v>
      </c>
      <c r="B13" s="66" t="s">
        <v>34</v>
      </c>
      <c r="C13" s="77">
        <v>1591102</v>
      </c>
      <c r="D13" s="77">
        <v>2005405</v>
      </c>
      <c r="E13" s="77">
        <v>1921562</v>
      </c>
      <c r="F13" s="77">
        <v>1568835</v>
      </c>
      <c r="G13" s="77">
        <v>1678000</v>
      </c>
      <c r="H13" s="77">
        <v>1656462</v>
      </c>
      <c r="I13" s="77">
        <v>1695512</v>
      </c>
      <c r="J13" s="77">
        <v>1644737</v>
      </c>
      <c r="K13" s="97">
        <v>2811728.9999999977</v>
      </c>
      <c r="L13" s="42"/>
      <c r="M13" s="2"/>
      <c r="N13" s="2"/>
      <c r="O13" s="2"/>
      <c r="P13" s="2"/>
      <c r="Q13" s="2"/>
      <c r="R13" s="2"/>
      <c r="S13" s="2"/>
    </row>
    <row r="14" spans="1:19" ht="13.5" customHeight="1">
      <c r="A14" s="69"/>
      <c r="B14" s="70" t="s">
        <v>0</v>
      </c>
      <c r="C14" s="74">
        <v>1289802</v>
      </c>
      <c r="D14" s="67">
        <v>1617518</v>
      </c>
      <c r="E14" s="67">
        <v>1542203</v>
      </c>
      <c r="F14" s="67">
        <v>1253969</v>
      </c>
      <c r="G14" s="67">
        <v>1343270</v>
      </c>
      <c r="H14" s="67">
        <v>1323603</v>
      </c>
      <c r="I14" s="67">
        <v>1352111</v>
      </c>
      <c r="J14" s="67">
        <v>1285285</v>
      </c>
      <c r="K14" s="74">
        <v>2300741.9999999963</v>
      </c>
      <c r="L14" s="42"/>
      <c r="M14" s="2"/>
      <c r="N14" s="2"/>
      <c r="O14" s="2"/>
      <c r="P14" s="2"/>
      <c r="Q14" s="2"/>
      <c r="R14" s="2"/>
      <c r="S14" s="2"/>
    </row>
    <row r="15" spans="1:19" ht="13.5" customHeight="1">
      <c r="A15" s="69"/>
      <c r="B15" s="70" t="s">
        <v>79</v>
      </c>
      <c r="C15" s="74">
        <v>299342</v>
      </c>
      <c r="D15" s="67">
        <v>385149</v>
      </c>
      <c r="E15" s="67">
        <v>377080</v>
      </c>
      <c r="F15" s="67">
        <v>312421</v>
      </c>
      <c r="G15" s="67">
        <v>334730</v>
      </c>
      <c r="H15" s="67">
        <v>332859</v>
      </c>
      <c r="I15" s="67">
        <v>343401</v>
      </c>
      <c r="J15" s="67">
        <v>359452</v>
      </c>
      <c r="K15" s="74">
        <v>510986.99999999849</v>
      </c>
      <c r="L15" s="42"/>
      <c r="M15" s="2"/>
      <c r="N15" s="2"/>
      <c r="O15" s="2"/>
      <c r="P15" s="2"/>
      <c r="Q15" s="2"/>
      <c r="R15" s="2"/>
      <c r="S15" s="2"/>
    </row>
    <row r="16" spans="1:19" ht="13.5" customHeight="1">
      <c r="A16" s="69"/>
      <c r="B16" s="70" t="s">
        <v>191</v>
      </c>
      <c r="C16" s="74">
        <v>1958</v>
      </c>
      <c r="D16" s="67">
        <v>2738</v>
      </c>
      <c r="E16" s="67">
        <v>2279</v>
      </c>
      <c r="F16" s="67">
        <v>2445</v>
      </c>
      <c r="G16" s="107" t="s">
        <v>41</v>
      </c>
      <c r="H16" s="107" t="s">
        <v>41</v>
      </c>
      <c r="I16" s="107" t="s">
        <v>41</v>
      </c>
      <c r="J16" s="107" t="s">
        <v>41</v>
      </c>
      <c r="K16" s="225" t="s">
        <v>41</v>
      </c>
      <c r="L16" s="42"/>
      <c r="M16" s="2"/>
      <c r="N16" s="2"/>
      <c r="O16" s="2"/>
      <c r="P16" s="2"/>
      <c r="Q16" s="2"/>
      <c r="R16" s="2"/>
      <c r="S16" s="2"/>
    </row>
    <row r="17" spans="1:19" s="153" customFormat="1" ht="15" customHeight="1">
      <c r="A17" s="69" t="s">
        <v>1</v>
      </c>
      <c r="B17" s="66" t="s">
        <v>34</v>
      </c>
      <c r="C17" s="77">
        <v>1436137</v>
      </c>
      <c r="D17" s="77">
        <v>1515814</v>
      </c>
      <c r="E17" s="77">
        <v>1558986</v>
      </c>
      <c r="F17" s="77">
        <v>1176718</v>
      </c>
      <c r="G17" s="77">
        <v>1401506</v>
      </c>
      <c r="H17" s="77">
        <v>1448901</v>
      </c>
      <c r="I17" s="77">
        <v>1537376</v>
      </c>
      <c r="J17" s="77">
        <v>1605383</v>
      </c>
      <c r="K17" s="97">
        <v>1670104.9999999995</v>
      </c>
      <c r="L17" s="42"/>
      <c r="M17" s="2"/>
      <c r="N17" s="2"/>
      <c r="O17" s="2"/>
      <c r="P17" s="2"/>
      <c r="Q17" s="2"/>
      <c r="R17" s="2"/>
      <c r="S17" s="2"/>
    </row>
    <row r="18" spans="1:19" ht="13.5" customHeight="1">
      <c r="A18" s="69"/>
      <c r="B18" s="70" t="s">
        <v>0</v>
      </c>
      <c r="C18" s="74">
        <v>1077053</v>
      </c>
      <c r="D18" s="67">
        <v>1167192</v>
      </c>
      <c r="E18" s="67">
        <v>1182955</v>
      </c>
      <c r="F18" s="67">
        <v>857351</v>
      </c>
      <c r="G18" s="67">
        <v>1026554</v>
      </c>
      <c r="H18" s="67">
        <v>1061989</v>
      </c>
      <c r="I18" s="67">
        <v>1098031</v>
      </c>
      <c r="J18" s="67">
        <v>1142694</v>
      </c>
      <c r="K18" s="74">
        <v>1192961.9999999967</v>
      </c>
      <c r="L18" s="42"/>
      <c r="M18" s="2"/>
      <c r="N18" s="2"/>
      <c r="O18" s="2"/>
      <c r="P18" s="2"/>
      <c r="Q18" s="2"/>
      <c r="R18" s="2"/>
      <c r="S18" s="2"/>
    </row>
    <row r="19" spans="1:19" ht="13.5" customHeight="1">
      <c r="A19" s="69"/>
      <c r="B19" s="70" t="s">
        <v>79</v>
      </c>
      <c r="C19" s="74">
        <v>357215</v>
      </c>
      <c r="D19" s="67">
        <v>347999</v>
      </c>
      <c r="E19" s="67">
        <v>374636</v>
      </c>
      <c r="F19" s="67">
        <v>318703</v>
      </c>
      <c r="G19" s="67">
        <v>374952</v>
      </c>
      <c r="H19" s="67">
        <v>386912</v>
      </c>
      <c r="I19" s="67">
        <v>439345</v>
      </c>
      <c r="J19" s="67">
        <v>462689</v>
      </c>
      <c r="K19" s="74">
        <v>477143.00000000099</v>
      </c>
      <c r="L19" s="42"/>
      <c r="M19" s="2"/>
      <c r="N19" s="2"/>
      <c r="O19" s="2"/>
      <c r="P19" s="2"/>
      <c r="Q19" s="2"/>
      <c r="R19" s="2"/>
      <c r="S19" s="2"/>
    </row>
    <row r="20" spans="1:19" ht="13.5" customHeight="1">
      <c r="A20" s="69"/>
      <c r="B20" s="70" t="s">
        <v>191</v>
      </c>
      <c r="C20" s="74">
        <v>1869</v>
      </c>
      <c r="D20" s="67">
        <v>623</v>
      </c>
      <c r="E20" s="67">
        <v>1395</v>
      </c>
      <c r="F20" s="67">
        <v>664</v>
      </c>
      <c r="G20" s="107" t="s">
        <v>41</v>
      </c>
      <c r="H20" s="107" t="s">
        <v>41</v>
      </c>
      <c r="I20" s="107" t="s">
        <v>41</v>
      </c>
      <c r="J20" s="107" t="s">
        <v>41</v>
      </c>
      <c r="K20" s="225" t="s">
        <v>41</v>
      </c>
      <c r="L20" s="42"/>
      <c r="M20" s="2"/>
      <c r="N20" s="2"/>
      <c r="O20" s="2"/>
      <c r="P20" s="2"/>
      <c r="Q20" s="2"/>
      <c r="R20" s="2"/>
      <c r="S20" s="2"/>
    </row>
    <row r="21" spans="1:19" s="153" customFormat="1" ht="15" customHeight="1">
      <c r="A21" s="69" t="s">
        <v>38</v>
      </c>
      <c r="B21" s="66" t="s">
        <v>34</v>
      </c>
      <c r="C21" s="77">
        <v>374345</v>
      </c>
      <c r="D21" s="77">
        <v>439329</v>
      </c>
      <c r="E21" s="77">
        <v>425362</v>
      </c>
      <c r="F21" s="77">
        <v>361098</v>
      </c>
      <c r="G21" s="77">
        <v>344419</v>
      </c>
      <c r="H21" s="77">
        <v>383627</v>
      </c>
      <c r="I21" s="77">
        <v>398564</v>
      </c>
      <c r="J21" s="77">
        <v>386864</v>
      </c>
      <c r="K21" s="97">
        <v>400527.00000000006</v>
      </c>
      <c r="L21" s="42"/>
      <c r="M21" s="2"/>
      <c r="N21" s="2"/>
      <c r="O21" s="2"/>
      <c r="P21" s="2"/>
      <c r="Q21" s="2"/>
      <c r="R21" s="2"/>
      <c r="S21" s="2"/>
    </row>
    <row r="22" spans="1:19" ht="13.5" customHeight="1">
      <c r="A22" s="69"/>
      <c r="B22" s="70" t="s">
        <v>0</v>
      </c>
      <c r="C22" s="74">
        <v>298034</v>
      </c>
      <c r="D22" s="67">
        <v>345325</v>
      </c>
      <c r="E22" s="67">
        <v>324150</v>
      </c>
      <c r="F22" s="67">
        <v>280591</v>
      </c>
      <c r="G22" s="67">
        <v>268412</v>
      </c>
      <c r="H22" s="67">
        <v>297650</v>
      </c>
      <c r="I22" s="67">
        <v>306621</v>
      </c>
      <c r="J22" s="67">
        <v>297916</v>
      </c>
      <c r="K22" s="74">
        <v>316227.99999999988</v>
      </c>
      <c r="L22" s="42"/>
      <c r="M22" s="2"/>
      <c r="N22" s="2"/>
      <c r="O22" s="2"/>
      <c r="P22" s="2"/>
      <c r="Q22" s="2"/>
      <c r="R22" s="2"/>
      <c r="S22" s="2"/>
    </row>
    <row r="23" spans="1:19" ht="13.5" customHeight="1">
      <c r="A23" s="69"/>
      <c r="B23" s="70" t="s">
        <v>79</v>
      </c>
      <c r="C23" s="74">
        <v>75988</v>
      </c>
      <c r="D23" s="67">
        <v>93054</v>
      </c>
      <c r="E23" s="67">
        <v>100784</v>
      </c>
      <c r="F23" s="67">
        <v>80362</v>
      </c>
      <c r="G23" s="67">
        <v>76007</v>
      </c>
      <c r="H23" s="67">
        <v>85977</v>
      </c>
      <c r="I23" s="67">
        <v>91943</v>
      </c>
      <c r="J23" s="67">
        <v>88948</v>
      </c>
      <c r="K23" s="74">
        <v>84299.000000000029</v>
      </c>
      <c r="L23" s="42"/>
      <c r="M23" s="2"/>
      <c r="N23" s="2"/>
      <c r="O23" s="2"/>
      <c r="P23" s="2"/>
      <c r="Q23" s="2"/>
      <c r="R23" s="2"/>
      <c r="S23" s="2"/>
    </row>
    <row r="24" spans="1:19" ht="13.5" customHeight="1">
      <c r="A24" s="69"/>
      <c r="B24" s="70" t="s">
        <v>191</v>
      </c>
      <c r="C24" s="74">
        <v>323</v>
      </c>
      <c r="D24" s="67">
        <v>950</v>
      </c>
      <c r="E24" s="107">
        <v>428</v>
      </c>
      <c r="F24" s="67">
        <v>145</v>
      </c>
      <c r="G24" s="107" t="s">
        <v>41</v>
      </c>
      <c r="H24" s="107" t="s">
        <v>41</v>
      </c>
      <c r="I24" s="107" t="s">
        <v>41</v>
      </c>
      <c r="J24" s="107" t="s">
        <v>41</v>
      </c>
      <c r="K24" s="225" t="s">
        <v>41</v>
      </c>
      <c r="L24" s="42"/>
      <c r="M24" s="2"/>
      <c r="N24" s="2"/>
      <c r="O24" s="2"/>
      <c r="P24" s="2"/>
      <c r="Q24" s="2"/>
      <c r="R24" s="2"/>
      <c r="S24" s="2"/>
    </row>
    <row r="25" spans="1:19" s="153" customFormat="1" ht="15" customHeight="1">
      <c r="A25" s="69" t="s">
        <v>39</v>
      </c>
      <c r="B25" s="66" t="s">
        <v>34</v>
      </c>
      <c r="C25" s="97">
        <v>188053</v>
      </c>
      <c r="D25" s="77">
        <v>232061</v>
      </c>
      <c r="E25" s="77">
        <v>235220</v>
      </c>
      <c r="F25" s="77">
        <v>197359</v>
      </c>
      <c r="G25" s="77">
        <v>173211</v>
      </c>
      <c r="H25" s="77">
        <v>189227</v>
      </c>
      <c r="I25" s="77">
        <v>234788</v>
      </c>
      <c r="J25" s="77">
        <v>245150</v>
      </c>
      <c r="K25" s="97">
        <v>269332.00000000041</v>
      </c>
      <c r="L25" s="42"/>
      <c r="M25" s="2"/>
      <c r="N25" s="2"/>
      <c r="O25" s="2"/>
      <c r="P25" s="2"/>
      <c r="Q25" s="2"/>
      <c r="R25" s="2"/>
      <c r="S25" s="2"/>
    </row>
    <row r="26" spans="1:19" ht="13.5" customHeight="1">
      <c r="A26" s="69"/>
      <c r="B26" s="70" t="s">
        <v>0</v>
      </c>
      <c r="C26" s="74">
        <v>148016</v>
      </c>
      <c r="D26" s="67">
        <v>174244</v>
      </c>
      <c r="E26" s="67">
        <v>178222</v>
      </c>
      <c r="F26" s="67">
        <v>149460</v>
      </c>
      <c r="G26" s="67">
        <v>131187</v>
      </c>
      <c r="H26" s="67">
        <v>140763</v>
      </c>
      <c r="I26" s="67">
        <v>168827</v>
      </c>
      <c r="J26" s="67">
        <v>180798</v>
      </c>
      <c r="K26" s="74">
        <v>200844.0000000002</v>
      </c>
      <c r="L26" s="42"/>
      <c r="M26" s="2"/>
      <c r="N26" s="2"/>
      <c r="O26" s="2"/>
      <c r="P26" s="2"/>
      <c r="Q26" s="2"/>
      <c r="R26" s="2"/>
      <c r="S26" s="2"/>
    </row>
    <row r="27" spans="1:19" ht="13.5" customHeight="1">
      <c r="A27" s="69"/>
      <c r="B27" s="70" t="s">
        <v>79</v>
      </c>
      <c r="C27" s="74">
        <v>39988</v>
      </c>
      <c r="D27" s="67">
        <v>57782</v>
      </c>
      <c r="E27" s="67">
        <v>56854</v>
      </c>
      <c r="F27" s="67">
        <v>47590</v>
      </c>
      <c r="G27" s="67">
        <v>42024</v>
      </c>
      <c r="H27" s="67">
        <v>48464</v>
      </c>
      <c r="I27" s="67">
        <v>65961</v>
      </c>
      <c r="J27" s="67">
        <v>64352</v>
      </c>
      <c r="K27" s="74">
        <v>68487.999999999985</v>
      </c>
      <c r="L27" s="42"/>
      <c r="M27" s="2"/>
      <c r="N27" s="2"/>
      <c r="O27" s="2"/>
      <c r="P27" s="2"/>
      <c r="Q27" s="2"/>
      <c r="R27" s="2"/>
      <c r="S27" s="2"/>
    </row>
    <row r="28" spans="1:19" ht="13.5" customHeight="1">
      <c r="A28" s="69"/>
      <c r="B28" s="70" t="s">
        <v>191</v>
      </c>
      <c r="C28" s="74">
        <v>49</v>
      </c>
      <c r="D28" s="67">
        <v>35</v>
      </c>
      <c r="E28" s="67">
        <v>144</v>
      </c>
      <c r="F28" s="107">
        <v>309</v>
      </c>
      <c r="G28" s="107" t="s">
        <v>41</v>
      </c>
      <c r="H28" s="107" t="s">
        <v>41</v>
      </c>
      <c r="I28" s="107" t="s">
        <v>41</v>
      </c>
      <c r="J28" s="107" t="s">
        <v>41</v>
      </c>
      <c r="K28" s="225" t="s">
        <v>41</v>
      </c>
      <c r="L28" s="42"/>
      <c r="M28" s="2"/>
      <c r="N28" s="2"/>
      <c r="O28" s="2"/>
      <c r="P28" s="2"/>
      <c r="Q28" s="2"/>
      <c r="R28" s="2"/>
      <c r="S28" s="2"/>
    </row>
    <row r="29" spans="1:19" s="153" customFormat="1" ht="15" customHeight="1">
      <c r="A29" s="69" t="s">
        <v>9</v>
      </c>
      <c r="B29" s="66" t="s">
        <v>34</v>
      </c>
      <c r="C29" s="97">
        <v>68347</v>
      </c>
      <c r="D29" s="77">
        <v>68001</v>
      </c>
      <c r="E29" s="77">
        <v>52861</v>
      </c>
      <c r="F29" s="77">
        <v>49904</v>
      </c>
      <c r="G29" s="77">
        <v>54743</v>
      </c>
      <c r="H29" s="77">
        <v>62675</v>
      </c>
      <c r="I29" s="77">
        <v>75013</v>
      </c>
      <c r="J29" s="77">
        <v>76360</v>
      </c>
      <c r="K29" s="97">
        <v>72979.000000000058</v>
      </c>
      <c r="L29" s="42"/>
      <c r="M29" s="2"/>
      <c r="N29" s="2"/>
      <c r="O29" s="2"/>
      <c r="P29" s="2"/>
      <c r="Q29" s="2"/>
      <c r="R29" s="2"/>
      <c r="S29" s="2"/>
    </row>
    <row r="30" spans="1:19" ht="13.5" customHeight="1">
      <c r="A30" s="162"/>
      <c r="B30" s="70" t="s">
        <v>0</v>
      </c>
      <c r="C30" s="74">
        <v>61695</v>
      </c>
      <c r="D30" s="67">
        <v>60842</v>
      </c>
      <c r="E30" s="67">
        <v>45633</v>
      </c>
      <c r="F30" s="67">
        <v>44539</v>
      </c>
      <c r="G30" s="67">
        <v>49398</v>
      </c>
      <c r="H30" s="67">
        <v>54654</v>
      </c>
      <c r="I30" s="67">
        <v>64305</v>
      </c>
      <c r="J30" s="67">
        <v>65629</v>
      </c>
      <c r="K30" s="74">
        <v>63649.999999999964</v>
      </c>
      <c r="L30" s="42"/>
      <c r="M30" s="2"/>
      <c r="N30" s="2"/>
      <c r="O30" s="2"/>
      <c r="P30" s="2"/>
      <c r="Q30" s="2"/>
      <c r="R30" s="2"/>
      <c r="S30" s="2"/>
    </row>
    <row r="31" spans="1:19" ht="13.5" customHeight="1">
      <c r="A31" s="69"/>
      <c r="B31" s="70" t="s">
        <v>79</v>
      </c>
      <c r="C31" s="74">
        <v>6522</v>
      </c>
      <c r="D31" s="67">
        <v>6805</v>
      </c>
      <c r="E31" s="67">
        <v>7228</v>
      </c>
      <c r="F31" s="67">
        <v>5365</v>
      </c>
      <c r="G31" s="67">
        <v>5345</v>
      </c>
      <c r="H31" s="67">
        <v>8021</v>
      </c>
      <c r="I31" s="67">
        <v>10708</v>
      </c>
      <c r="J31" s="67">
        <v>10731</v>
      </c>
      <c r="K31" s="74">
        <v>9329.0000000000036</v>
      </c>
      <c r="L31" s="42"/>
      <c r="M31" s="2"/>
      <c r="N31" s="2"/>
      <c r="O31" s="2"/>
      <c r="P31" s="2"/>
      <c r="Q31" s="2"/>
      <c r="R31" s="2"/>
      <c r="S31" s="2"/>
    </row>
    <row r="32" spans="1:19" ht="13.5" customHeight="1">
      <c r="A32" s="69"/>
      <c r="B32" s="70" t="s">
        <v>191</v>
      </c>
      <c r="C32" s="74">
        <v>130</v>
      </c>
      <c r="D32" s="107">
        <v>354</v>
      </c>
      <c r="E32" s="107" t="s">
        <v>41</v>
      </c>
      <c r="F32" s="107" t="s">
        <v>41</v>
      </c>
      <c r="G32" s="107" t="s">
        <v>41</v>
      </c>
      <c r="H32" s="107" t="s">
        <v>41</v>
      </c>
      <c r="I32" s="107" t="s">
        <v>41</v>
      </c>
      <c r="J32" s="107" t="s">
        <v>41</v>
      </c>
      <c r="K32" s="225" t="s">
        <v>41</v>
      </c>
      <c r="L32" s="42"/>
      <c r="M32" s="2"/>
      <c r="N32" s="2"/>
      <c r="O32" s="2"/>
      <c r="P32" s="2"/>
      <c r="Q32" s="2"/>
      <c r="R32" s="2"/>
      <c r="S32" s="2"/>
    </row>
    <row r="33" spans="1:20" s="153" customFormat="1" ht="15" customHeight="1">
      <c r="A33" s="69" t="s">
        <v>10</v>
      </c>
      <c r="B33" s="66" t="s">
        <v>34</v>
      </c>
      <c r="C33" s="97">
        <v>120337</v>
      </c>
      <c r="D33" s="77">
        <v>120374</v>
      </c>
      <c r="E33" s="77">
        <v>105144</v>
      </c>
      <c r="F33" s="77">
        <v>75311</v>
      </c>
      <c r="G33" s="77">
        <v>102571</v>
      </c>
      <c r="H33" s="77">
        <v>113106</v>
      </c>
      <c r="I33" s="77">
        <v>129646</v>
      </c>
      <c r="J33" s="77">
        <v>120894</v>
      </c>
      <c r="K33" s="97">
        <v>118043.99999999996</v>
      </c>
      <c r="L33" s="42"/>
      <c r="M33" s="2"/>
      <c r="N33" s="2"/>
      <c r="O33" s="2"/>
      <c r="P33" s="2"/>
      <c r="Q33" s="2"/>
      <c r="R33" s="2"/>
      <c r="S33" s="2"/>
    </row>
    <row r="34" spans="1:20" ht="13.5" customHeight="1">
      <c r="A34" s="69"/>
      <c r="B34" s="70" t="s">
        <v>0</v>
      </c>
      <c r="C34" s="74">
        <v>103136</v>
      </c>
      <c r="D34" s="67">
        <v>96302</v>
      </c>
      <c r="E34" s="67">
        <v>84166</v>
      </c>
      <c r="F34" s="67">
        <v>65358</v>
      </c>
      <c r="G34" s="67">
        <v>86633</v>
      </c>
      <c r="H34" s="67">
        <v>94205</v>
      </c>
      <c r="I34" s="67">
        <v>108783</v>
      </c>
      <c r="J34" s="67">
        <v>99151</v>
      </c>
      <c r="K34" s="74">
        <v>95804.999999999942</v>
      </c>
      <c r="L34" s="42"/>
      <c r="M34" s="2"/>
      <c r="N34" s="2"/>
      <c r="O34" s="2"/>
      <c r="P34" s="2"/>
      <c r="Q34" s="2"/>
      <c r="R34" s="2"/>
      <c r="S34" s="2"/>
    </row>
    <row r="35" spans="1:20" ht="13.5" customHeight="1">
      <c r="A35" s="69"/>
      <c r="B35" s="70" t="s">
        <v>79</v>
      </c>
      <c r="C35" s="74">
        <v>17109</v>
      </c>
      <c r="D35" s="67">
        <v>23523</v>
      </c>
      <c r="E35" s="67">
        <v>20442</v>
      </c>
      <c r="F35" s="67">
        <v>9953</v>
      </c>
      <c r="G35" s="67">
        <v>15938</v>
      </c>
      <c r="H35" s="67">
        <v>18901</v>
      </c>
      <c r="I35" s="67">
        <v>20863</v>
      </c>
      <c r="J35" s="67">
        <v>21743</v>
      </c>
      <c r="K35" s="74">
        <v>22239.000000000022</v>
      </c>
      <c r="L35" s="42"/>
      <c r="M35" s="2"/>
      <c r="N35" s="2"/>
      <c r="O35" s="2"/>
      <c r="P35" s="2"/>
      <c r="Q35" s="2"/>
      <c r="R35" s="2"/>
      <c r="S35" s="2"/>
    </row>
    <row r="36" spans="1:20" ht="13.5" customHeight="1">
      <c r="A36" s="69"/>
      <c r="B36" s="70" t="s">
        <v>191</v>
      </c>
      <c r="C36" s="74">
        <v>92</v>
      </c>
      <c r="D36" s="67">
        <v>549</v>
      </c>
      <c r="E36" s="67">
        <v>536</v>
      </c>
      <c r="F36" s="107" t="s">
        <v>41</v>
      </c>
      <c r="G36" s="107" t="s">
        <v>41</v>
      </c>
      <c r="H36" s="107" t="s">
        <v>41</v>
      </c>
      <c r="I36" s="107" t="s">
        <v>41</v>
      </c>
      <c r="J36" s="107" t="s">
        <v>41</v>
      </c>
      <c r="K36" s="225" t="s">
        <v>41</v>
      </c>
      <c r="L36" s="42"/>
      <c r="M36" s="2"/>
      <c r="N36" s="2"/>
      <c r="O36" s="2"/>
      <c r="P36" s="2"/>
      <c r="Q36" s="2"/>
      <c r="R36" s="2"/>
      <c r="S36" s="2"/>
    </row>
    <row r="37" spans="1:20" s="153" customFormat="1" ht="15" customHeight="1">
      <c r="A37" s="69" t="s">
        <v>192</v>
      </c>
      <c r="B37" s="66" t="s">
        <v>34</v>
      </c>
      <c r="C37" s="114">
        <v>49131</v>
      </c>
      <c r="D37" s="48">
        <v>57379</v>
      </c>
      <c r="E37" s="48">
        <v>24003</v>
      </c>
      <c r="F37" s="114">
        <v>51452</v>
      </c>
      <c r="G37" s="77">
        <v>69791</v>
      </c>
      <c r="H37" s="114">
        <v>94272</v>
      </c>
      <c r="I37" s="77">
        <v>126612</v>
      </c>
      <c r="J37" s="77">
        <v>157785</v>
      </c>
      <c r="K37" s="97">
        <v>144690.99999999985</v>
      </c>
      <c r="L37" s="42"/>
      <c r="M37" s="2"/>
      <c r="N37" s="2"/>
      <c r="O37" s="2"/>
      <c r="P37" s="2"/>
      <c r="Q37" s="2"/>
      <c r="R37" s="2"/>
      <c r="S37" s="2"/>
      <c r="T37" s="30"/>
    </row>
    <row r="38" spans="1:20" ht="13.5" customHeight="1">
      <c r="A38" s="69"/>
      <c r="B38" s="70" t="s">
        <v>0</v>
      </c>
      <c r="C38" s="120">
        <v>44741</v>
      </c>
      <c r="D38" s="51">
        <v>56192</v>
      </c>
      <c r="E38" s="51">
        <v>23460</v>
      </c>
      <c r="F38" s="120">
        <v>48394</v>
      </c>
      <c r="G38" s="120">
        <v>67275</v>
      </c>
      <c r="H38" s="120">
        <v>92115</v>
      </c>
      <c r="I38" s="67">
        <v>125357</v>
      </c>
      <c r="J38" s="67">
        <v>155772</v>
      </c>
      <c r="K38" s="74">
        <v>143289.99999999974</v>
      </c>
      <c r="L38" s="42"/>
      <c r="M38" s="2"/>
      <c r="N38" s="2"/>
      <c r="O38" s="2"/>
      <c r="P38" s="2"/>
      <c r="Q38" s="2"/>
      <c r="R38" s="2"/>
      <c r="S38" s="2"/>
      <c r="T38" s="35"/>
    </row>
    <row r="39" spans="1:20" ht="13.5" customHeight="1">
      <c r="A39" s="69"/>
      <c r="B39" s="70" t="s">
        <v>79</v>
      </c>
      <c r="C39" s="51">
        <v>4390</v>
      </c>
      <c r="D39" s="51">
        <v>1187</v>
      </c>
      <c r="E39" s="51">
        <v>543</v>
      </c>
      <c r="F39" s="51">
        <v>3058</v>
      </c>
      <c r="G39" s="51">
        <v>2516</v>
      </c>
      <c r="H39" s="51">
        <v>2157</v>
      </c>
      <c r="I39" s="67">
        <v>1255</v>
      </c>
      <c r="J39" s="67">
        <v>2013</v>
      </c>
      <c r="K39" s="74">
        <v>1401.0000000000005</v>
      </c>
      <c r="L39" s="42"/>
      <c r="M39" s="2"/>
      <c r="N39" s="2"/>
      <c r="O39" s="2"/>
      <c r="P39" s="2"/>
      <c r="Q39" s="2"/>
      <c r="R39" s="2"/>
      <c r="S39" s="2"/>
      <c r="T39" s="35"/>
    </row>
    <row r="40" spans="1:20" ht="13.5" customHeight="1">
      <c r="A40" s="69"/>
      <c r="B40" s="70" t="s">
        <v>191</v>
      </c>
      <c r="C40" s="107" t="s">
        <v>41</v>
      </c>
      <c r="D40" s="51" t="s">
        <v>41</v>
      </c>
      <c r="E40" s="51" t="s">
        <v>41</v>
      </c>
      <c r="F40" s="51" t="s">
        <v>41</v>
      </c>
      <c r="G40" s="107" t="s">
        <v>41</v>
      </c>
      <c r="H40" s="107" t="s">
        <v>41</v>
      </c>
      <c r="I40" s="107" t="s">
        <v>41</v>
      </c>
      <c r="J40" s="107" t="s">
        <v>41</v>
      </c>
      <c r="K40" s="225" t="s">
        <v>41</v>
      </c>
      <c r="L40" s="42"/>
      <c r="M40" s="2"/>
      <c r="N40" s="2"/>
      <c r="O40" s="2"/>
      <c r="P40" s="2"/>
      <c r="Q40" s="2"/>
      <c r="R40" s="2"/>
      <c r="S40" s="2"/>
      <c r="T40" s="35"/>
    </row>
    <row r="41" spans="1:20" s="153" customFormat="1" ht="15" customHeight="1">
      <c r="A41" s="69" t="s">
        <v>35</v>
      </c>
      <c r="B41" s="66" t="s">
        <v>34</v>
      </c>
      <c r="C41" s="114">
        <v>62456</v>
      </c>
      <c r="D41" s="114">
        <v>33745</v>
      </c>
      <c r="E41" s="114">
        <v>16199</v>
      </c>
      <c r="F41" s="114">
        <v>9030</v>
      </c>
      <c r="G41" s="77">
        <v>13142</v>
      </c>
      <c r="H41" s="114">
        <v>9260</v>
      </c>
      <c r="I41" s="114" t="s">
        <v>41</v>
      </c>
      <c r="J41" s="114" t="s">
        <v>41</v>
      </c>
      <c r="K41" s="226" t="s">
        <v>41</v>
      </c>
      <c r="L41" s="42"/>
      <c r="M41" s="2"/>
      <c r="N41" s="2"/>
      <c r="O41" s="2"/>
      <c r="P41" s="2"/>
      <c r="Q41" s="2"/>
      <c r="R41" s="2"/>
      <c r="S41" s="2"/>
      <c r="T41" s="30"/>
    </row>
    <row r="42" spans="1:20" ht="13.5" customHeight="1">
      <c r="A42" s="69"/>
      <c r="B42" s="70" t="s">
        <v>0</v>
      </c>
      <c r="C42" s="120">
        <v>51101</v>
      </c>
      <c r="D42" s="51" t="s">
        <v>41</v>
      </c>
      <c r="E42" s="51">
        <v>269</v>
      </c>
      <c r="F42" s="120" t="s">
        <v>41</v>
      </c>
      <c r="G42" s="51" t="s">
        <v>41</v>
      </c>
      <c r="H42" s="51" t="s">
        <v>41</v>
      </c>
      <c r="I42" s="107" t="s">
        <v>41</v>
      </c>
      <c r="J42" s="107" t="s">
        <v>41</v>
      </c>
      <c r="K42" s="225" t="s">
        <v>41</v>
      </c>
      <c r="L42" s="42"/>
      <c r="M42" s="2"/>
      <c r="N42" s="2"/>
      <c r="O42" s="2"/>
      <c r="P42" s="2"/>
      <c r="Q42" s="2"/>
      <c r="R42" s="2"/>
      <c r="S42" s="2"/>
      <c r="T42" s="35"/>
    </row>
    <row r="43" spans="1:20" ht="13.5" customHeight="1">
      <c r="A43" s="69"/>
      <c r="B43" s="70" t="s">
        <v>79</v>
      </c>
      <c r="C43" s="120">
        <v>11355</v>
      </c>
      <c r="D43" s="51" t="s">
        <v>41</v>
      </c>
      <c r="E43" s="51">
        <v>30</v>
      </c>
      <c r="F43" s="120" t="s">
        <v>41</v>
      </c>
      <c r="G43" s="51" t="s">
        <v>41</v>
      </c>
      <c r="H43" s="51" t="s">
        <v>41</v>
      </c>
      <c r="I43" s="107" t="s">
        <v>41</v>
      </c>
      <c r="J43" s="107" t="s">
        <v>41</v>
      </c>
      <c r="K43" s="225" t="s">
        <v>41</v>
      </c>
      <c r="L43" s="42"/>
      <c r="M43" s="2"/>
      <c r="N43" s="2"/>
      <c r="O43" s="2"/>
      <c r="P43" s="2"/>
      <c r="Q43" s="2"/>
      <c r="R43" s="2"/>
      <c r="S43" s="2"/>
      <c r="T43" s="35"/>
    </row>
    <row r="44" spans="1:20" ht="13.5" customHeight="1">
      <c r="A44" s="69"/>
      <c r="B44" s="70" t="s">
        <v>191</v>
      </c>
      <c r="C44" s="107" t="s">
        <v>41</v>
      </c>
      <c r="D44" s="120">
        <v>33745</v>
      </c>
      <c r="E44" s="120">
        <v>15900</v>
      </c>
      <c r="F44" s="120">
        <v>9030</v>
      </c>
      <c r="G44" s="120">
        <v>13142</v>
      </c>
      <c r="H44" s="120">
        <v>9260</v>
      </c>
      <c r="I44" s="107" t="s">
        <v>41</v>
      </c>
      <c r="J44" s="179" t="s">
        <v>41</v>
      </c>
      <c r="K44" s="227" t="s">
        <v>41</v>
      </c>
      <c r="L44" s="42"/>
      <c r="M44" s="2"/>
      <c r="N44" s="2"/>
      <c r="O44" s="2"/>
      <c r="P44" s="2"/>
      <c r="Q44" s="2"/>
      <c r="R44" s="2"/>
      <c r="S44" s="2"/>
      <c r="T44" s="35"/>
    </row>
    <row r="45" spans="1:20" ht="13.5" customHeight="1">
      <c r="A45" s="288" t="s">
        <v>345</v>
      </c>
      <c r="B45" s="288"/>
      <c r="C45" s="288"/>
      <c r="D45" s="288"/>
      <c r="E45" s="288"/>
      <c r="F45" s="288"/>
      <c r="G45" s="288"/>
      <c r="H45" s="288"/>
      <c r="I45" s="288"/>
      <c r="L45" s="42"/>
      <c r="M45" s="2"/>
      <c r="N45" s="2"/>
      <c r="O45" s="2"/>
      <c r="P45" s="2"/>
      <c r="Q45" s="2"/>
      <c r="R45" s="2"/>
      <c r="S45" s="2"/>
    </row>
    <row r="46" spans="1:20" ht="12" customHeight="1">
      <c r="A46" s="287" t="s">
        <v>206</v>
      </c>
      <c r="B46" s="287"/>
      <c r="C46" s="287"/>
      <c r="D46" s="287"/>
      <c r="E46" s="287"/>
      <c r="F46" s="287"/>
      <c r="G46" s="287"/>
      <c r="H46" s="287"/>
      <c r="I46" s="287"/>
      <c r="L46" s="42"/>
      <c r="M46" s="2"/>
      <c r="N46" s="2"/>
      <c r="O46" s="2"/>
      <c r="P46" s="2"/>
      <c r="Q46" s="2"/>
      <c r="R46" s="2"/>
      <c r="S46" s="2"/>
    </row>
    <row r="47" spans="1:20" ht="12" customHeight="1">
      <c r="A47" s="3"/>
      <c r="B47" s="4"/>
      <c r="C47" s="3"/>
      <c r="D47" s="3"/>
      <c r="E47" s="3"/>
      <c r="L47" s="42"/>
      <c r="M47" s="2"/>
      <c r="N47" s="2"/>
      <c r="O47" s="2"/>
      <c r="P47" s="2"/>
      <c r="Q47" s="2"/>
      <c r="R47" s="2"/>
      <c r="S47" s="2"/>
    </row>
    <row r="48" spans="1:20" ht="8.25" customHeight="1">
      <c r="A48" s="3"/>
      <c r="B48" s="3"/>
      <c r="C48" s="3"/>
      <c r="D48" s="3"/>
      <c r="E48" s="3"/>
      <c r="L48" s="42"/>
      <c r="M48" s="2"/>
      <c r="N48" s="2"/>
      <c r="O48" s="2"/>
      <c r="P48" s="2"/>
      <c r="Q48" s="2"/>
      <c r="R48" s="2"/>
      <c r="S48" s="2"/>
    </row>
    <row r="49" spans="1:19" ht="12">
      <c r="A49" s="5"/>
      <c r="B49" s="3"/>
      <c r="C49" s="3"/>
      <c r="D49" s="3"/>
      <c r="E49" s="3"/>
      <c r="L49" s="42"/>
      <c r="M49" s="2"/>
      <c r="N49" s="2"/>
      <c r="O49" s="2"/>
      <c r="P49" s="2"/>
      <c r="Q49" s="2"/>
      <c r="R49" s="2"/>
      <c r="S49" s="2"/>
    </row>
    <row r="50" spans="1:19" ht="12">
      <c r="A50" s="2"/>
      <c r="B50" s="2"/>
      <c r="C50" s="2"/>
      <c r="D50" s="2"/>
      <c r="E50" s="2"/>
      <c r="L50" s="42"/>
      <c r="M50" s="2"/>
      <c r="N50" s="2"/>
      <c r="O50" s="2"/>
      <c r="P50" s="2"/>
      <c r="Q50" s="2"/>
      <c r="R50" s="2"/>
      <c r="S50" s="2"/>
    </row>
    <row r="51" spans="1:19" ht="12">
      <c r="L51" s="42"/>
      <c r="M51" s="2"/>
      <c r="N51" s="2"/>
      <c r="O51" s="2"/>
      <c r="P51" s="2"/>
      <c r="Q51" s="2"/>
      <c r="R51" s="2"/>
      <c r="S51" s="2"/>
    </row>
    <row r="52" spans="1:19" ht="12">
      <c r="L52" s="42"/>
      <c r="M52" s="2"/>
      <c r="N52" s="2"/>
      <c r="O52" s="2"/>
      <c r="P52" s="2"/>
      <c r="Q52" s="2"/>
      <c r="R52" s="2"/>
      <c r="S52" s="2"/>
    </row>
    <row r="54" spans="1:19" ht="12.75" customHeight="1"/>
  </sheetData>
  <mergeCells count="4">
    <mergeCell ref="A45:I45"/>
    <mergeCell ref="A3:I3"/>
    <mergeCell ref="A46:I46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Folha36" enableFormatConditionsCalculation="0">
    <tabColor indexed="29"/>
  </sheetPr>
  <dimension ref="A1:R38"/>
  <sheetViews>
    <sheetView workbookViewId="0">
      <selection sqref="A1:J1"/>
    </sheetView>
  </sheetViews>
  <sheetFormatPr defaultRowHeight="12"/>
  <cols>
    <col min="1" max="1" width="18.85546875" style="6" customWidth="1"/>
    <col min="2" max="9" width="7.5703125" style="6" customWidth="1"/>
    <col min="10" max="10" width="8" style="6" bestFit="1" customWidth="1"/>
    <col min="11" max="11" width="9.140625" style="6"/>
    <col min="12" max="12" width="14.42578125" style="6" customWidth="1"/>
    <col min="13" max="16384" width="9.140625" style="6"/>
  </cols>
  <sheetData>
    <row r="1" spans="1:18" s="2" customFormat="1" ht="25.5" customHeight="1">
      <c r="A1" s="283" t="s">
        <v>320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8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208"/>
    </row>
    <row r="3" spans="1:18" s="2" customFormat="1" ht="11.25" customHeight="1">
      <c r="A3" s="119" t="s">
        <v>40</v>
      </c>
      <c r="B3" s="103"/>
      <c r="C3" s="103"/>
      <c r="D3" s="103"/>
      <c r="E3" s="103"/>
      <c r="F3" s="103"/>
      <c r="G3" s="103"/>
      <c r="H3" s="103"/>
      <c r="I3" s="103"/>
      <c r="J3" s="73"/>
    </row>
    <row r="4" spans="1:18" ht="28.5" customHeight="1" thickBot="1">
      <c r="A4" s="141"/>
      <c r="B4" s="169">
        <v>2000</v>
      </c>
      <c r="C4" s="170">
        <v>2001</v>
      </c>
      <c r="D4" s="169">
        <v>2002</v>
      </c>
      <c r="E4" s="170">
        <v>2003</v>
      </c>
      <c r="F4" s="169">
        <v>2004</v>
      </c>
      <c r="G4" s="170">
        <v>2005</v>
      </c>
      <c r="H4" s="169">
        <v>2006</v>
      </c>
      <c r="I4" s="169">
        <v>2007</v>
      </c>
      <c r="J4" s="171">
        <v>2008</v>
      </c>
      <c r="K4" s="2"/>
      <c r="L4" s="2"/>
      <c r="M4" s="2"/>
      <c r="N4" s="2"/>
      <c r="O4" s="2"/>
      <c r="P4" s="2"/>
      <c r="Q4" s="2"/>
      <c r="R4" s="2"/>
    </row>
    <row r="5" spans="1:18" ht="20.25" customHeight="1" thickTop="1">
      <c r="A5" s="135" t="s">
        <v>23</v>
      </c>
      <c r="B5" s="139">
        <v>6483382</v>
      </c>
      <c r="C5" s="115">
        <v>7738981</v>
      </c>
      <c r="D5" s="115">
        <v>7624893</v>
      </c>
      <c r="E5" s="115">
        <v>6304316</v>
      </c>
      <c r="F5" s="115">
        <v>6730952</v>
      </c>
      <c r="G5" s="115">
        <v>6811505</v>
      </c>
      <c r="H5" s="115">
        <v>7082066</v>
      </c>
      <c r="I5" s="115">
        <v>7068416</v>
      </c>
      <c r="J5" s="115">
        <v>7156002.9999999208</v>
      </c>
      <c r="K5" s="2"/>
      <c r="L5" s="2"/>
      <c r="M5" s="2"/>
      <c r="N5" s="2"/>
      <c r="O5" s="2"/>
      <c r="P5" s="2"/>
      <c r="Q5" s="2"/>
      <c r="R5" s="2"/>
    </row>
    <row r="6" spans="1:18" ht="20.25" customHeight="1">
      <c r="A6" s="69" t="s">
        <v>33</v>
      </c>
      <c r="B6" s="67">
        <v>657806</v>
      </c>
      <c r="C6" s="67">
        <v>821974</v>
      </c>
      <c r="D6" s="67">
        <v>821599</v>
      </c>
      <c r="E6" s="67">
        <v>668495</v>
      </c>
      <c r="F6" s="67">
        <v>669084</v>
      </c>
      <c r="G6" s="67">
        <v>682955</v>
      </c>
      <c r="H6" s="67">
        <v>724677</v>
      </c>
      <c r="I6" s="67">
        <v>706808</v>
      </c>
      <c r="J6" s="67">
        <v>716022.99999999872</v>
      </c>
      <c r="K6" s="2"/>
      <c r="L6" s="2"/>
      <c r="M6" s="2"/>
      <c r="N6" s="2"/>
      <c r="O6" s="2"/>
      <c r="P6" s="2"/>
      <c r="Q6" s="2"/>
      <c r="R6" s="2"/>
    </row>
    <row r="7" spans="1:18" ht="15" customHeight="1">
      <c r="A7" s="69" t="s">
        <v>32</v>
      </c>
      <c r="B7" s="67">
        <v>36749</v>
      </c>
      <c r="C7" s="67">
        <v>62915</v>
      </c>
      <c r="D7" s="67">
        <v>42638</v>
      </c>
      <c r="E7" s="67">
        <v>33908</v>
      </c>
      <c r="F7" s="67">
        <v>25745</v>
      </c>
      <c r="G7" s="67">
        <v>30073</v>
      </c>
      <c r="H7" s="67">
        <v>43676</v>
      </c>
      <c r="I7" s="67">
        <v>31283</v>
      </c>
      <c r="J7" s="67">
        <v>42740</v>
      </c>
      <c r="K7" s="2"/>
      <c r="L7" s="2"/>
      <c r="M7" s="2"/>
      <c r="N7" s="2"/>
      <c r="O7" s="2"/>
      <c r="P7" s="2"/>
      <c r="Q7" s="2"/>
      <c r="R7" s="2"/>
    </row>
    <row r="8" spans="1:18" ht="15" customHeight="1">
      <c r="A8" s="69" t="s">
        <v>31</v>
      </c>
      <c r="B8" s="67">
        <v>505276</v>
      </c>
      <c r="C8" s="67">
        <v>623023</v>
      </c>
      <c r="D8" s="67">
        <v>648063</v>
      </c>
      <c r="E8" s="67">
        <v>621522</v>
      </c>
      <c r="F8" s="67">
        <v>620147</v>
      </c>
      <c r="G8" s="67">
        <v>620713</v>
      </c>
      <c r="H8" s="67">
        <v>667885</v>
      </c>
      <c r="I8" s="67">
        <v>664031</v>
      </c>
      <c r="J8" s="67">
        <v>622956.00000000012</v>
      </c>
      <c r="K8" s="2"/>
      <c r="L8" s="2"/>
      <c r="M8" s="2"/>
      <c r="N8" s="2"/>
      <c r="O8" s="2"/>
      <c r="P8" s="2"/>
      <c r="Q8" s="2"/>
      <c r="R8" s="2"/>
    </row>
    <row r="9" spans="1:18" ht="15" customHeight="1">
      <c r="A9" s="69" t="s">
        <v>30</v>
      </c>
      <c r="B9" s="67">
        <v>46905</v>
      </c>
      <c r="C9" s="67">
        <v>47661</v>
      </c>
      <c r="D9" s="67">
        <v>76661</v>
      </c>
      <c r="E9" s="67">
        <v>52174</v>
      </c>
      <c r="F9" s="67">
        <v>52512</v>
      </c>
      <c r="G9" s="67">
        <v>43245</v>
      </c>
      <c r="H9" s="67">
        <v>58361</v>
      </c>
      <c r="I9" s="67">
        <v>49796</v>
      </c>
      <c r="J9" s="67">
        <v>39625.999999999993</v>
      </c>
      <c r="K9" s="2"/>
      <c r="L9" s="2"/>
      <c r="M9" s="2"/>
      <c r="N9" s="2"/>
      <c r="O9" s="2"/>
      <c r="P9" s="2"/>
      <c r="Q9" s="2"/>
      <c r="R9" s="2"/>
    </row>
    <row r="10" spans="1:18" ht="15" customHeight="1">
      <c r="A10" s="69" t="s">
        <v>29</v>
      </c>
      <c r="B10" s="67">
        <v>84437</v>
      </c>
      <c r="C10" s="67">
        <v>108442</v>
      </c>
      <c r="D10" s="67">
        <v>103772</v>
      </c>
      <c r="E10" s="67">
        <v>90843</v>
      </c>
      <c r="F10" s="67">
        <v>100779</v>
      </c>
      <c r="G10" s="67">
        <v>87448</v>
      </c>
      <c r="H10" s="67">
        <v>98939</v>
      </c>
      <c r="I10" s="67">
        <v>115990</v>
      </c>
      <c r="J10" s="67">
        <v>91264.000000000058</v>
      </c>
      <c r="K10" s="2"/>
      <c r="L10" s="2"/>
      <c r="M10" s="2"/>
      <c r="N10" s="2"/>
      <c r="O10" s="2"/>
      <c r="P10" s="2"/>
      <c r="Q10" s="2"/>
      <c r="R10" s="2"/>
    </row>
    <row r="11" spans="1:18" ht="15" customHeight="1">
      <c r="A11" s="69" t="s">
        <v>28</v>
      </c>
      <c r="B11" s="67">
        <v>240270</v>
      </c>
      <c r="C11" s="67">
        <v>296574</v>
      </c>
      <c r="D11" s="67">
        <v>293159</v>
      </c>
      <c r="E11" s="67">
        <v>226990</v>
      </c>
      <c r="F11" s="67">
        <v>262570</v>
      </c>
      <c r="G11" s="67">
        <v>249559</v>
      </c>
      <c r="H11" s="67">
        <v>244677</v>
      </c>
      <c r="I11" s="67">
        <v>213254</v>
      </c>
      <c r="J11" s="67">
        <v>238871.00000000006</v>
      </c>
      <c r="K11" s="2"/>
      <c r="L11" s="2"/>
      <c r="M11" s="2"/>
      <c r="N11" s="2"/>
      <c r="O11" s="2"/>
      <c r="P11" s="2"/>
      <c r="Q11" s="2"/>
      <c r="R11" s="2"/>
    </row>
    <row r="12" spans="1:18" ht="15" customHeight="1">
      <c r="A12" s="69" t="s">
        <v>27</v>
      </c>
      <c r="B12" s="67">
        <v>81747</v>
      </c>
      <c r="C12" s="67">
        <v>83331</v>
      </c>
      <c r="D12" s="67">
        <v>79128</v>
      </c>
      <c r="E12" s="67">
        <v>76679</v>
      </c>
      <c r="F12" s="67">
        <v>80261</v>
      </c>
      <c r="G12" s="67">
        <v>83570</v>
      </c>
      <c r="H12" s="67">
        <v>87500</v>
      </c>
      <c r="I12" s="67">
        <v>68527</v>
      </c>
      <c r="J12" s="67">
        <v>96505.000000000029</v>
      </c>
      <c r="K12" s="2"/>
      <c r="L12" s="2"/>
      <c r="M12" s="2"/>
      <c r="N12" s="2"/>
      <c r="O12" s="2"/>
      <c r="P12" s="2"/>
      <c r="Q12" s="2"/>
      <c r="R12" s="2"/>
    </row>
    <row r="13" spans="1:18" ht="15" customHeight="1">
      <c r="A13" s="69" t="s">
        <v>26</v>
      </c>
      <c r="B13" s="67">
        <v>188053</v>
      </c>
      <c r="C13" s="67">
        <v>232061</v>
      </c>
      <c r="D13" s="67">
        <v>235220</v>
      </c>
      <c r="E13" s="67">
        <v>197359</v>
      </c>
      <c r="F13" s="67">
        <v>173211</v>
      </c>
      <c r="G13" s="67">
        <v>189227</v>
      </c>
      <c r="H13" s="67">
        <v>234788</v>
      </c>
      <c r="I13" s="67">
        <v>245150</v>
      </c>
      <c r="J13" s="67">
        <v>269332.00000000041</v>
      </c>
      <c r="L13" s="220"/>
      <c r="M13" s="219"/>
    </row>
    <row r="14" spans="1:18" ht="15" customHeight="1">
      <c r="A14" s="69" t="s">
        <v>25</v>
      </c>
      <c r="B14" s="67">
        <v>59436</v>
      </c>
      <c r="C14" s="67">
        <v>82374</v>
      </c>
      <c r="D14" s="67">
        <v>74743</v>
      </c>
      <c r="E14" s="67">
        <v>63135</v>
      </c>
      <c r="F14" s="67">
        <v>61968</v>
      </c>
      <c r="G14" s="67">
        <v>59354</v>
      </c>
      <c r="H14" s="67">
        <v>74406</v>
      </c>
      <c r="I14" s="67">
        <v>71536</v>
      </c>
      <c r="J14" s="67">
        <v>54075.999999999971</v>
      </c>
      <c r="L14" s="220"/>
      <c r="M14" s="219"/>
    </row>
    <row r="15" spans="1:18" ht="15" customHeight="1">
      <c r="A15" s="69" t="s">
        <v>24</v>
      </c>
      <c r="B15" s="67">
        <v>392099</v>
      </c>
      <c r="C15" s="67">
        <v>585791</v>
      </c>
      <c r="D15" s="67">
        <v>516618</v>
      </c>
      <c r="E15" s="67">
        <v>411305</v>
      </c>
      <c r="F15" s="67">
        <v>451033</v>
      </c>
      <c r="G15" s="67">
        <v>440016</v>
      </c>
      <c r="H15" s="67">
        <v>407236</v>
      </c>
      <c r="I15" s="67">
        <v>394466</v>
      </c>
      <c r="J15" s="67">
        <v>433527.99999999959</v>
      </c>
      <c r="L15" s="220"/>
      <c r="M15" s="219"/>
    </row>
    <row r="16" spans="1:18" ht="15" customHeight="1">
      <c r="A16" s="69" t="s">
        <v>1</v>
      </c>
      <c r="B16" s="67">
        <v>1281753</v>
      </c>
      <c r="C16" s="67">
        <v>1327471</v>
      </c>
      <c r="D16" s="67">
        <v>1349714</v>
      </c>
      <c r="E16" s="67">
        <v>1063480</v>
      </c>
      <c r="F16" s="67">
        <v>1259567</v>
      </c>
      <c r="G16" s="67">
        <v>1273960</v>
      </c>
      <c r="H16" s="67">
        <v>1370375</v>
      </c>
      <c r="I16" s="67">
        <v>1454240</v>
      </c>
      <c r="J16" s="67">
        <v>1429328</v>
      </c>
      <c r="L16" s="220"/>
      <c r="M16" s="219"/>
    </row>
    <row r="17" spans="1:13" ht="15" customHeight="1">
      <c r="A17" s="69" t="s">
        <v>2</v>
      </c>
      <c r="B17" s="67">
        <v>50332</v>
      </c>
      <c r="C17" s="67">
        <v>52346</v>
      </c>
      <c r="D17" s="67">
        <v>57768</v>
      </c>
      <c r="E17" s="67">
        <v>46782</v>
      </c>
      <c r="F17" s="67">
        <v>46195</v>
      </c>
      <c r="G17" s="67">
        <v>55950</v>
      </c>
      <c r="H17" s="67">
        <v>43649</v>
      </c>
      <c r="I17" s="67">
        <v>51220</v>
      </c>
      <c r="J17" s="67">
        <v>37661.000000000015</v>
      </c>
      <c r="L17" s="220"/>
      <c r="M17" s="219"/>
    </row>
    <row r="18" spans="1:13" ht="15" customHeight="1">
      <c r="A18" s="69" t="s">
        <v>3</v>
      </c>
      <c r="B18" s="67">
        <v>1441135</v>
      </c>
      <c r="C18" s="67">
        <v>1820197</v>
      </c>
      <c r="D18" s="67">
        <v>1808294</v>
      </c>
      <c r="E18" s="67">
        <v>1447443</v>
      </c>
      <c r="F18" s="67">
        <v>1548931</v>
      </c>
      <c r="G18" s="67">
        <v>1496171</v>
      </c>
      <c r="H18" s="67">
        <v>1451645</v>
      </c>
      <c r="I18" s="67">
        <v>1455102</v>
      </c>
      <c r="J18" s="67">
        <v>1461760.9999999972</v>
      </c>
      <c r="L18" s="220"/>
      <c r="M18" s="219"/>
    </row>
    <row r="19" spans="1:13" ht="15" customHeight="1">
      <c r="A19" s="69" t="s">
        <v>4</v>
      </c>
      <c r="B19" s="67">
        <v>309915</v>
      </c>
      <c r="C19" s="67">
        <v>389376</v>
      </c>
      <c r="D19" s="67">
        <v>338682</v>
      </c>
      <c r="E19" s="67">
        <v>303230</v>
      </c>
      <c r="F19" s="67">
        <v>326432</v>
      </c>
      <c r="G19" s="67">
        <v>351322</v>
      </c>
      <c r="H19" s="67">
        <v>336034</v>
      </c>
      <c r="I19" s="67">
        <v>296925</v>
      </c>
      <c r="J19" s="67">
        <v>323979.00000000058</v>
      </c>
      <c r="L19" s="220"/>
      <c r="M19" s="219"/>
    </row>
    <row r="20" spans="1:13" ht="15" customHeight="1">
      <c r="A20" s="69" t="s">
        <v>5</v>
      </c>
      <c r="B20" s="67">
        <v>343243</v>
      </c>
      <c r="C20" s="67">
        <v>390249</v>
      </c>
      <c r="D20" s="67">
        <v>431040</v>
      </c>
      <c r="E20" s="67">
        <v>300244</v>
      </c>
      <c r="F20" s="67">
        <v>332051</v>
      </c>
      <c r="G20" s="67">
        <v>357114</v>
      </c>
      <c r="H20" s="67">
        <v>375843</v>
      </c>
      <c r="I20" s="67">
        <v>402024</v>
      </c>
      <c r="J20" s="67">
        <v>457542.00000000058</v>
      </c>
      <c r="L20" s="220"/>
      <c r="M20" s="219"/>
    </row>
    <row r="21" spans="1:13" ht="15" customHeight="1">
      <c r="A21" s="69" t="s">
        <v>6</v>
      </c>
      <c r="B21" s="67">
        <v>122422</v>
      </c>
      <c r="C21" s="67">
        <v>158507</v>
      </c>
      <c r="D21" s="67">
        <v>156419</v>
      </c>
      <c r="E21" s="67">
        <v>151156</v>
      </c>
      <c r="F21" s="67">
        <v>153532</v>
      </c>
      <c r="G21" s="67">
        <v>176291</v>
      </c>
      <c r="H21" s="67">
        <v>177427</v>
      </c>
      <c r="I21" s="67">
        <v>177532</v>
      </c>
      <c r="J21" s="67">
        <v>167664.99999999997</v>
      </c>
      <c r="L21" s="220"/>
      <c r="M21" s="219"/>
    </row>
    <row r="22" spans="1:13" ht="15" customHeight="1">
      <c r="A22" s="69" t="s">
        <v>7</v>
      </c>
      <c r="B22" s="67">
        <v>100518</v>
      </c>
      <c r="C22" s="67">
        <v>129454</v>
      </c>
      <c r="D22" s="67">
        <v>108538</v>
      </c>
      <c r="E22" s="67">
        <v>113569</v>
      </c>
      <c r="F22" s="67">
        <v>104047</v>
      </c>
      <c r="G22" s="67">
        <v>108681</v>
      </c>
      <c r="H22" s="67">
        <v>125494</v>
      </c>
      <c r="I22" s="67">
        <v>95696</v>
      </c>
      <c r="J22" s="67">
        <v>115828.99999999996</v>
      </c>
      <c r="L22" s="220"/>
      <c r="M22" s="219"/>
    </row>
    <row r="23" spans="1:13" ht="15" customHeight="1">
      <c r="A23" s="69" t="s">
        <v>8</v>
      </c>
      <c r="B23" s="67">
        <v>241015</v>
      </c>
      <c r="C23" s="67">
        <v>247736</v>
      </c>
      <c r="D23" s="67">
        <v>284630</v>
      </c>
      <c r="E23" s="67">
        <v>250305</v>
      </c>
      <c r="F23" s="67">
        <v>222640</v>
      </c>
      <c r="G23" s="67">
        <v>226543</v>
      </c>
      <c r="H23" s="67">
        <v>228183</v>
      </c>
      <c r="I23" s="67">
        <v>219797</v>
      </c>
      <c r="J23" s="67">
        <v>221603.0000000002</v>
      </c>
      <c r="L23" s="220"/>
      <c r="M23" s="219"/>
    </row>
    <row r="24" spans="1:13" ht="15" customHeight="1">
      <c r="A24" s="69" t="s">
        <v>9</v>
      </c>
      <c r="B24" s="67">
        <v>120337</v>
      </c>
      <c r="C24" s="67">
        <v>120374</v>
      </c>
      <c r="D24" s="67">
        <v>105144</v>
      </c>
      <c r="E24" s="67">
        <v>75311</v>
      </c>
      <c r="F24" s="67">
        <v>102571</v>
      </c>
      <c r="G24" s="67">
        <v>62675</v>
      </c>
      <c r="H24" s="67">
        <v>129646</v>
      </c>
      <c r="I24" s="67">
        <v>120894</v>
      </c>
      <c r="J24" s="67">
        <v>72979.000000000058</v>
      </c>
      <c r="L24" s="220"/>
      <c r="M24" s="219"/>
    </row>
    <row r="25" spans="1:13" ht="15" customHeight="1">
      <c r="A25" s="69" t="s">
        <v>10</v>
      </c>
      <c r="B25" s="67">
        <v>68347</v>
      </c>
      <c r="C25" s="67">
        <v>68001</v>
      </c>
      <c r="D25" s="67">
        <v>52861</v>
      </c>
      <c r="E25" s="67">
        <v>49904</v>
      </c>
      <c r="F25" s="67">
        <v>54743</v>
      </c>
      <c r="G25" s="67">
        <v>113106</v>
      </c>
      <c r="H25" s="67">
        <v>75013</v>
      </c>
      <c r="I25" s="67">
        <v>76360</v>
      </c>
      <c r="J25" s="67">
        <v>118043.99999999996</v>
      </c>
      <c r="L25" s="220"/>
      <c r="M25" s="219"/>
    </row>
    <row r="26" spans="1:13" ht="15" customHeight="1">
      <c r="A26" s="69" t="s">
        <v>192</v>
      </c>
      <c r="B26" s="67">
        <v>49131</v>
      </c>
      <c r="C26" s="67">
        <v>57379</v>
      </c>
      <c r="D26" s="67">
        <v>24003</v>
      </c>
      <c r="E26" s="67">
        <v>51452</v>
      </c>
      <c r="F26" s="67">
        <v>69791</v>
      </c>
      <c r="G26" s="67">
        <v>94272</v>
      </c>
      <c r="H26" s="67">
        <v>126612</v>
      </c>
      <c r="I26" s="67">
        <v>157785</v>
      </c>
      <c r="J26" s="67">
        <v>144690.99999999985</v>
      </c>
      <c r="L26" s="220"/>
      <c r="M26" s="219"/>
    </row>
    <row r="27" spans="1:13" ht="15" customHeight="1">
      <c r="A27" s="69" t="s">
        <v>35</v>
      </c>
      <c r="B27" s="67">
        <v>62456</v>
      </c>
      <c r="C27" s="67">
        <v>33745</v>
      </c>
      <c r="D27" s="67">
        <v>16199</v>
      </c>
      <c r="E27" s="67">
        <v>9030</v>
      </c>
      <c r="F27" s="67">
        <v>13142</v>
      </c>
      <c r="G27" s="67">
        <v>9260</v>
      </c>
      <c r="H27" s="67" t="s">
        <v>41</v>
      </c>
      <c r="I27" s="106" t="s">
        <v>41</v>
      </c>
      <c r="J27" s="106" t="s">
        <v>41</v>
      </c>
      <c r="L27" s="220"/>
      <c r="M27" s="219"/>
    </row>
    <row r="28" spans="1:13" ht="13.5" customHeight="1">
      <c r="A28" s="288" t="s">
        <v>345</v>
      </c>
      <c r="B28" s="288"/>
      <c r="C28" s="288"/>
      <c r="D28" s="288"/>
      <c r="E28" s="288"/>
      <c r="F28" s="288"/>
      <c r="G28" s="288"/>
      <c r="H28" s="288"/>
      <c r="L28" s="220"/>
      <c r="M28" s="219"/>
    </row>
    <row r="29" spans="1:13">
      <c r="A29" s="289"/>
      <c r="B29" s="289"/>
      <c r="C29" s="289"/>
      <c r="D29" s="289"/>
      <c r="E29" s="289"/>
      <c r="F29" s="289"/>
      <c r="G29" s="37"/>
      <c r="H29" s="37"/>
      <c r="I29" s="37"/>
      <c r="J29" s="37"/>
      <c r="L29" s="220"/>
      <c r="M29" s="228"/>
    </row>
    <row r="30" spans="1:13" ht="12.75">
      <c r="A30" s="159"/>
      <c r="F30" s="38"/>
      <c r="G30" s="38"/>
      <c r="H30" s="38"/>
      <c r="I30" s="38"/>
      <c r="J30" s="38"/>
      <c r="L30" s="220"/>
      <c r="M30" s="219"/>
    </row>
    <row r="31" spans="1:13">
      <c r="B31" s="12"/>
      <c r="C31" s="12"/>
      <c r="D31" s="12"/>
      <c r="E31" s="12"/>
      <c r="F31" s="33"/>
      <c r="G31" s="33"/>
      <c r="H31" s="33"/>
      <c r="I31" s="33"/>
      <c r="J31" s="33"/>
      <c r="L31" s="220"/>
      <c r="M31" s="228"/>
    </row>
    <row r="32" spans="1:13">
      <c r="B32" s="12"/>
      <c r="C32" s="12"/>
      <c r="D32" s="12"/>
      <c r="E32" s="12"/>
      <c r="F32" s="33"/>
      <c r="G32" s="33"/>
      <c r="H32" s="33"/>
      <c r="I32" s="33"/>
      <c r="J32" s="33"/>
      <c r="L32" s="220"/>
      <c r="M32" s="219"/>
    </row>
    <row r="33" spans="2:10">
      <c r="B33" s="36"/>
      <c r="C33" s="36"/>
      <c r="D33" s="36"/>
      <c r="E33" s="36"/>
      <c r="F33" s="37"/>
      <c r="G33" s="37"/>
      <c r="H33" s="37"/>
      <c r="I33" s="37"/>
      <c r="J33" s="37"/>
    </row>
    <row r="34" spans="2:10">
      <c r="B34" s="36"/>
      <c r="C34" s="36"/>
      <c r="D34" s="36"/>
      <c r="E34" s="36"/>
      <c r="F34" s="37"/>
      <c r="G34" s="37"/>
      <c r="H34" s="37"/>
      <c r="I34" s="37"/>
      <c r="J34" s="37"/>
    </row>
    <row r="35" spans="2:10">
      <c r="B35" s="36"/>
      <c r="C35" s="36"/>
      <c r="D35" s="36"/>
      <c r="E35" s="36"/>
      <c r="F35" s="37"/>
      <c r="G35" s="37"/>
      <c r="H35" s="37"/>
      <c r="I35" s="37"/>
      <c r="J35" s="37"/>
    </row>
    <row r="36" spans="2:10">
      <c r="B36" s="12"/>
      <c r="C36" s="12"/>
      <c r="D36" s="12"/>
      <c r="E36" s="12"/>
      <c r="F36" s="33"/>
      <c r="G36" s="33"/>
      <c r="H36" s="33"/>
      <c r="I36" s="33"/>
      <c r="J36" s="33"/>
    </row>
    <row r="37" spans="2:10">
      <c r="B37" s="12"/>
      <c r="C37" s="12"/>
      <c r="D37" s="12"/>
      <c r="E37" s="12"/>
      <c r="F37" s="33"/>
      <c r="G37" s="33"/>
      <c r="H37" s="33"/>
      <c r="I37" s="33"/>
      <c r="J37" s="33"/>
    </row>
    <row r="38" spans="2:10">
      <c r="B38" s="12"/>
      <c r="C38" s="12"/>
      <c r="D38" s="12"/>
      <c r="E38" s="12"/>
      <c r="F38" s="33"/>
      <c r="G38" s="33"/>
      <c r="H38" s="33"/>
      <c r="I38" s="33"/>
      <c r="J38" s="33"/>
    </row>
  </sheetData>
  <mergeCells count="3">
    <mergeCell ref="A28:H28"/>
    <mergeCell ref="A29:F29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3" enableFormatConditionsCalculation="0">
    <tabColor indexed="24"/>
  </sheetPr>
  <dimension ref="A1:J39"/>
  <sheetViews>
    <sheetView workbookViewId="0">
      <selection sqref="A1:J1"/>
    </sheetView>
  </sheetViews>
  <sheetFormatPr defaultRowHeight="11.25"/>
  <cols>
    <col min="1" max="1" width="2" style="46" customWidth="1"/>
    <col min="2" max="2" width="40.5703125" style="46" customWidth="1"/>
    <col min="3" max="6" width="5.85546875" style="54" customWidth="1"/>
    <col min="7" max="10" width="5.85546875" style="46" customWidth="1"/>
    <col min="11" max="16384" width="9.140625" style="46"/>
  </cols>
  <sheetData>
    <row r="1" spans="1:10" s="2" customFormat="1" ht="25.5" customHeight="1">
      <c r="A1" s="283" t="s">
        <v>333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s="45" customFormat="1" ht="11.25" customHeight="1">
      <c r="A3" s="132" t="s">
        <v>40</v>
      </c>
      <c r="B3" s="43"/>
      <c r="C3" s="43"/>
      <c r="D3" s="43"/>
      <c r="E3" s="43"/>
      <c r="F3" s="43"/>
      <c r="G3" s="236"/>
      <c r="H3" s="236"/>
      <c r="I3" s="236"/>
      <c r="J3" s="236"/>
    </row>
    <row r="4" spans="1:10" ht="28.5" customHeight="1" thickBot="1">
      <c r="A4" s="149" t="s">
        <v>190</v>
      </c>
      <c r="B4" s="150"/>
      <c r="C4" s="47">
        <v>2000</v>
      </c>
      <c r="D4" s="47">
        <v>2001</v>
      </c>
      <c r="E4" s="47">
        <v>2002</v>
      </c>
      <c r="F4" s="47">
        <v>2003</v>
      </c>
      <c r="G4" s="47">
        <v>2004</v>
      </c>
      <c r="H4" s="47">
        <v>2005</v>
      </c>
      <c r="I4" s="47">
        <v>2006</v>
      </c>
      <c r="J4" s="47">
        <v>2007</v>
      </c>
    </row>
    <row r="5" spans="1:10" s="49" customFormat="1" ht="19.5" customHeight="1" thickTop="1">
      <c r="A5" s="284" t="s">
        <v>23</v>
      </c>
      <c r="B5" s="284"/>
      <c r="C5" s="48">
        <v>368</v>
      </c>
      <c r="D5" s="48">
        <v>365</v>
      </c>
      <c r="E5" s="48">
        <v>357</v>
      </c>
      <c r="F5" s="48">
        <v>312</v>
      </c>
      <c r="G5" s="48">
        <v>306</v>
      </c>
      <c r="H5" s="48">
        <v>300</v>
      </c>
      <c r="I5" s="48">
        <v>253</v>
      </c>
      <c r="J5" s="48">
        <v>276</v>
      </c>
    </row>
    <row r="6" spans="1:10" s="49" customFormat="1" ht="20.25" customHeight="1">
      <c r="A6" s="52" t="s">
        <v>104</v>
      </c>
      <c r="B6" s="50" t="s">
        <v>100</v>
      </c>
      <c r="C6" s="48">
        <v>25</v>
      </c>
      <c r="D6" s="48">
        <v>27</v>
      </c>
      <c r="E6" s="48">
        <v>39</v>
      </c>
      <c r="F6" s="48">
        <v>22</v>
      </c>
      <c r="G6" s="48">
        <v>20</v>
      </c>
      <c r="H6" s="48">
        <v>21</v>
      </c>
      <c r="I6" s="48">
        <v>23</v>
      </c>
      <c r="J6" s="48">
        <v>16</v>
      </c>
    </row>
    <row r="7" spans="1:10" s="49" customFormat="1" ht="15" customHeight="1">
      <c r="A7" s="57" t="s">
        <v>105</v>
      </c>
      <c r="B7" s="50" t="s">
        <v>101</v>
      </c>
      <c r="C7" s="48">
        <v>8</v>
      </c>
      <c r="D7" s="48">
        <v>6</v>
      </c>
      <c r="E7" s="48">
        <v>6</v>
      </c>
      <c r="F7" s="48">
        <v>3</v>
      </c>
      <c r="G7" s="48">
        <v>12</v>
      </c>
      <c r="H7" s="48">
        <v>7</v>
      </c>
      <c r="I7" s="48">
        <v>15</v>
      </c>
      <c r="J7" s="48">
        <v>6</v>
      </c>
    </row>
    <row r="8" spans="1:10" s="49" customFormat="1" ht="15" customHeight="1">
      <c r="A8" s="57" t="s">
        <v>106</v>
      </c>
      <c r="B8" s="50" t="s">
        <v>102</v>
      </c>
      <c r="C8" s="48">
        <v>9</v>
      </c>
      <c r="D8" s="48">
        <v>16</v>
      </c>
      <c r="E8" s="48">
        <v>5</v>
      </c>
      <c r="F8" s="48">
        <v>8</v>
      </c>
      <c r="G8" s="48">
        <v>12</v>
      </c>
      <c r="H8" s="48">
        <v>6</v>
      </c>
      <c r="I8" s="48">
        <v>3</v>
      </c>
      <c r="J8" s="48">
        <v>4</v>
      </c>
    </row>
    <row r="9" spans="1:10" s="49" customFormat="1" ht="15" customHeight="1">
      <c r="A9" s="255" t="s">
        <v>107</v>
      </c>
      <c r="B9" s="256" t="s">
        <v>103</v>
      </c>
      <c r="C9" s="48">
        <v>78</v>
      </c>
      <c r="D9" s="48">
        <v>59</v>
      </c>
      <c r="E9" s="48">
        <v>75</v>
      </c>
      <c r="F9" s="48">
        <v>52</v>
      </c>
      <c r="G9" s="48">
        <v>55</v>
      </c>
      <c r="H9" s="48">
        <v>56</v>
      </c>
      <c r="I9" s="48">
        <v>43</v>
      </c>
      <c r="J9" s="48">
        <v>49</v>
      </c>
    </row>
    <row r="10" spans="1:10" s="49" customFormat="1" ht="20.25" customHeight="1">
      <c r="A10" s="255"/>
      <c r="B10" s="52" t="s">
        <v>108</v>
      </c>
      <c r="C10" s="51">
        <v>17</v>
      </c>
      <c r="D10" s="51">
        <v>6</v>
      </c>
      <c r="E10" s="51">
        <v>8</v>
      </c>
      <c r="F10" s="51">
        <v>8</v>
      </c>
      <c r="G10" s="51">
        <v>12</v>
      </c>
      <c r="H10" s="51">
        <v>9</v>
      </c>
      <c r="I10" s="51">
        <v>6</v>
      </c>
      <c r="J10" s="51">
        <v>7</v>
      </c>
    </row>
    <row r="11" spans="1:10" s="49" customFormat="1" ht="15" customHeight="1">
      <c r="A11" s="52"/>
      <c r="B11" s="56" t="s">
        <v>109</v>
      </c>
      <c r="C11" s="51" t="s">
        <v>41</v>
      </c>
      <c r="D11" s="51">
        <v>2</v>
      </c>
      <c r="E11" s="51">
        <v>1</v>
      </c>
      <c r="F11" s="51">
        <v>5</v>
      </c>
      <c r="G11" s="51">
        <v>3</v>
      </c>
      <c r="H11" s="51">
        <v>1</v>
      </c>
      <c r="I11" s="51">
        <v>3</v>
      </c>
      <c r="J11" s="51">
        <v>2</v>
      </c>
    </row>
    <row r="12" spans="1:10" s="49" customFormat="1" ht="15" customHeight="1">
      <c r="A12" s="52"/>
      <c r="B12" s="56" t="s">
        <v>110</v>
      </c>
      <c r="C12" s="51">
        <v>1</v>
      </c>
      <c r="D12" s="51">
        <v>2</v>
      </c>
      <c r="E12" s="51">
        <v>1</v>
      </c>
      <c r="F12" s="51" t="s">
        <v>41</v>
      </c>
      <c r="G12" s="51" t="s">
        <v>41</v>
      </c>
      <c r="H12" s="51">
        <v>1</v>
      </c>
      <c r="I12" s="51" t="s">
        <v>41</v>
      </c>
      <c r="J12" s="51" t="s">
        <v>41</v>
      </c>
    </row>
    <row r="13" spans="1:10" s="49" customFormat="1" ht="15" customHeight="1">
      <c r="A13" s="52"/>
      <c r="B13" s="56" t="s">
        <v>111</v>
      </c>
      <c r="C13" s="51">
        <v>11</v>
      </c>
      <c r="D13" s="51">
        <v>5</v>
      </c>
      <c r="E13" s="51">
        <v>5</v>
      </c>
      <c r="F13" s="51">
        <v>6</v>
      </c>
      <c r="G13" s="51">
        <v>7</v>
      </c>
      <c r="H13" s="51">
        <v>8</v>
      </c>
      <c r="I13" s="51">
        <v>5</v>
      </c>
      <c r="J13" s="51">
        <v>6</v>
      </c>
    </row>
    <row r="14" spans="1:10" s="49" customFormat="1" ht="15" customHeight="1">
      <c r="A14" s="52"/>
      <c r="B14" s="56" t="s">
        <v>347</v>
      </c>
      <c r="C14" s="51">
        <v>2</v>
      </c>
      <c r="D14" s="51">
        <v>1</v>
      </c>
      <c r="E14" s="51">
        <v>5</v>
      </c>
      <c r="F14" s="51">
        <v>2</v>
      </c>
      <c r="G14" s="51">
        <v>2</v>
      </c>
      <c r="H14" s="51">
        <v>2</v>
      </c>
      <c r="I14" s="51">
        <v>2</v>
      </c>
      <c r="J14" s="51">
        <v>4</v>
      </c>
    </row>
    <row r="15" spans="1:10" s="49" customFormat="1" ht="15" customHeight="1">
      <c r="A15" s="52"/>
      <c r="B15" s="56" t="s">
        <v>348</v>
      </c>
      <c r="C15" s="51" t="s">
        <v>41</v>
      </c>
      <c r="D15" s="51">
        <v>1</v>
      </c>
      <c r="E15" s="51" t="s">
        <v>41</v>
      </c>
      <c r="F15" s="51" t="s">
        <v>41</v>
      </c>
      <c r="G15" s="51">
        <v>1</v>
      </c>
      <c r="H15" s="51" t="s">
        <v>41</v>
      </c>
      <c r="I15" s="51" t="s">
        <v>41</v>
      </c>
      <c r="J15" s="51" t="s">
        <v>41</v>
      </c>
    </row>
    <row r="16" spans="1:10" s="49" customFormat="1" ht="15" customHeight="1">
      <c r="A16" s="52"/>
      <c r="B16" s="56" t="s">
        <v>112</v>
      </c>
      <c r="C16" s="51">
        <v>3</v>
      </c>
      <c r="D16" s="51" t="s">
        <v>41</v>
      </c>
      <c r="E16" s="51">
        <v>6</v>
      </c>
      <c r="F16" s="51">
        <v>5</v>
      </c>
      <c r="G16" s="51">
        <v>5</v>
      </c>
      <c r="H16" s="51">
        <v>6</v>
      </c>
      <c r="I16" s="51">
        <v>4</v>
      </c>
      <c r="J16" s="51">
        <v>2</v>
      </c>
    </row>
    <row r="17" spans="1:10" s="49" customFormat="1" ht="15" customHeight="1">
      <c r="A17" s="52"/>
      <c r="B17" s="56" t="s">
        <v>113</v>
      </c>
      <c r="C17" s="51">
        <v>1</v>
      </c>
      <c r="D17" s="51">
        <v>3</v>
      </c>
      <c r="E17" s="51">
        <v>2</v>
      </c>
      <c r="F17" s="51">
        <v>1</v>
      </c>
      <c r="G17" s="112" t="s">
        <v>41</v>
      </c>
      <c r="H17" s="112" t="s">
        <v>41</v>
      </c>
      <c r="I17" s="112">
        <v>2</v>
      </c>
      <c r="J17" s="112">
        <v>2</v>
      </c>
    </row>
    <row r="18" spans="1:10" s="49" customFormat="1" ht="15" customHeight="1">
      <c r="A18" s="52"/>
      <c r="B18" s="56" t="s">
        <v>114</v>
      </c>
      <c r="C18" s="51">
        <v>13</v>
      </c>
      <c r="D18" s="51">
        <v>7</v>
      </c>
      <c r="E18" s="51">
        <v>10</v>
      </c>
      <c r="F18" s="51">
        <v>5</v>
      </c>
      <c r="G18" s="112">
        <v>9</v>
      </c>
      <c r="H18" s="112">
        <v>11</v>
      </c>
      <c r="I18" s="112">
        <v>7</v>
      </c>
      <c r="J18" s="112">
        <v>7</v>
      </c>
    </row>
    <row r="19" spans="1:10" s="49" customFormat="1" ht="15" customHeight="1">
      <c r="A19" s="52"/>
      <c r="B19" s="56" t="s">
        <v>115</v>
      </c>
      <c r="C19" s="51">
        <v>17</v>
      </c>
      <c r="D19" s="51">
        <v>17</v>
      </c>
      <c r="E19" s="51">
        <v>23</v>
      </c>
      <c r="F19" s="51">
        <v>11</v>
      </c>
      <c r="G19" s="112">
        <v>9</v>
      </c>
      <c r="H19" s="112">
        <v>7</v>
      </c>
      <c r="I19" s="112">
        <v>7</v>
      </c>
      <c r="J19" s="112">
        <v>15</v>
      </c>
    </row>
    <row r="20" spans="1:10" s="49" customFormat="1" ht="15" customHeight="1">
      <c r="A20" s="52"/>
      <c r="B20" s="56" t="s">
        <v>116</v>
      </c>
      <c r="C20" s="51">
        <v>5</v>
      </c>
      <c r="D20" s="51">
        <v>5</v>
      </c>
      <c r="E20" s="51">
        <v>5</v>
      </c>
      <c r="F20" s="51">
        <v>3</v>
      </c>
      <c r="G20" s="51">
        <v>2</v>
      </c>
      <c r="H20" s="112">
        <v>3</v>
      </c>
      <c r="I20" s="112">
        <v>5</v>
      </c>
      <c r="J20" s="112">
        <v>2</v>
      </c>
    </row>
    <row r="21" spans="1:10" s="49" customFormat="1" ht="15" customHeight="1">
      <c r="A21" s="52"/>
      <c r="B21" s="56" t="s">
        <v>117</v>
      </c>
      <c r="C21" s="51">
        <v>1</v>
      </c>
      <c r="D21" s="51">
        <v>2</v>
      </c>
      <c r="E21" s="51">
        <v>1</v>
      </c>
      <c r="F21" s="51">
        <v>1</v>
      </c>
      <c r="G21" s="51">
        <v>2</v>
      </c>
      <c r="H21" s="112">
        <v>3</v>
      </c>
      <c r="I21" s="112">
        <v>1</v>
      </c>
      <c r="J21" s="51" t="s">
        <v>41</v>
      </c>
    </row>
    <row r="22" spans="1:10" ht="15" customHeight="1">
      <c r="A22" s="52"/>
      <c r="B22" s="56" t="s">
        <v>118</v>
      </c>
      <c r="C22" s="51">
        <v>3</v>
      </c>
      <c r="D22" s="51">
        <v>4</v>
      </c>
      <c r="E22" s="51">
        <v>5</v>
      </c>
      <c r="F22" s="51">
        <v>3</v>
      </c>
      <c r="G22" s="51">
        <v>1</v>
      </c>
      <c r="H22" s="112">
        <v>2</v>
      </c>
      <c r="I22" s="51" t="s">
        <v>41</v>
      </c>
      <c r="J22" s="51">
        <v>1</v>
      </c>
    </row>
    <row r="23" spans="1:10" ht="15" customHeight="1">
      <c r="A23" s="53"/>
      <c r="B23" s="56" t="s">
        <v>119</v>
      </c>
      <c r="C23" s="51">
        <v>4</v>
      </c>
      <c r="D23" s="51">
        <v>4</v>
      </c>
      <c r="E23" s="51">
        <v>3</v>
      </c>
      <c r="F23" s="51">
        <v>2</v>
      </c>
      <c r="G23" s="51">
        <v>2</v>
      </c>
      <c r="H23" s="112">
        <v>3</v>
      </c>
      <c r="I23" s="112">
        <v>1</v>
      </c>
      <c r="J23" s="112">
        <v>1</v>
      </c>
    </row>
    <row r="24" spans="1:10" ht="20.25" customHeight="1">
      <c r="A24" s="53" t="s">
        <v>129</v>
      </c>
      <c r="B24" s="256" t="s">
        <v>120</v>
      </c>
      <c r="C24" s="48">
        <v>3</v>
      </c>
      <c r="D24" s="48">
        <v>1</v>
      </c>
      <c r="E24" s="48">
        <v>4</v>
      </c>
      <c r="F24" s="48">
        <v>1</v>
      </c>
      <c r="G24" s="48">
        <v>3</v>
      </c>
      <c r="H24" s="113">
        <v>1</v>
      </c>
      <c r="I24" s="113">
        <v>3</v>
      </c>
      <c r="J24" s="113">
        <v>1</v>
      </c>
    </row>
    <row r="25" spans="1:10" ht="15" customHeight="1">
      <c r="A25" s="255" t="s">
        <v>130</v>
      </c>
      <c r="B25" s="256" t="s">
        <v>121</v>
      </c>
      <c r="C25" s="48">
        <v>102</v>
      </c>
      <c r="D25" s="48">
        <v>139</v>
      </c>
      <c r="E25" s="48">
        <v>109</v>
      </c>
      <c r="F25" s="48">
        <v>113</v>
      </c>
      <c r="G25" s="48">
        <v>110</v>
      </c>
      <c r="H25" s="113">
        <v>111</v>
      </c>
      <c r="I25" s="113">
        <v>83</v>
      </c>
      <c r="J25" s="113">
        <v>103</v>
      </c>
    </row>
    <row r="26" spans="1:10" ht="15" customHeight="1">
      <c r="A26" s="255" t="s">
        <v>131</v>
      </c>
      <c r="B26" s="256" t="s">
        <v>350</v>
      </c>
      <c r="C26" s="113">
        <v>42</v>
      </c>
      <c r="D26" s="113">
        <v>32</v>
      </c>
      <c r="E26" s="113">
        <v>32</v>
      </c>
      <c r="F26" s="113">
        <v>38</v>
      </c>
      <c r="G26" s="113">
        <v>27</v>
      </c>
      <c r="H26" s="113">
        <v>24</v>
      </c>
      <c r="I26" s="113">
        <v>21</v>
      </c>
      <c r="J26" s="113">
        <v>36</v>
      </c>
    </row>
    <row r="27" spans="1:10" ht="15" customHeight="1">
      <c r="A27" s="255" t="s">
        <v>132</v>
      </c>
      <c r="B27" s="256" t="s">
        <v>122</v>
      </c>
      <c r="C27" s="113">
        <v>9</v>
      </c>
      <c r="D27" s="113">
        <v>6</v>
      </c>
      <c r="E27" s="113">
        <v>4</v>
      </c>
      <c r="F27" s="113">
        <v>4</v>
      </c>
      <c r="G27" s="113">
        <v>1</v>
      </c>
      <c r="H27" s="113">
        <v>2</v>
      </c>
      <c r="I27" s="113">
        <v>5</v>
      </c>
      <c r="J27" s="113">
        <v>2</v>
      </c>
    </row>
    <row r="28" spans="1:10" ht="15" customHeight="1">
      <c r="A28" s="255" t="s">
        <v>133</v>
      </c>
      <c r="B28" s="256" t="s">
        <v>123</v>
      </c>
      <c r="C28" s="113">
        <v>33</v>
      </c>
      <c r="D28" s="113">
        <v>32</v>
      </c>
      <c r="E28" s="113">
        <v>38</v>
      </c>
      <c r="F28" s="113">
        <v>34</v>
      </c>
      <c r="G28" s="113">
        <v>38</v>
      </c>
      <c r="H28" s="113">
        <v>32</v>
      </c>
      <c r="I28" s="113">
        <v>33</v>
      </c>
      <c r="J28" s="113">
        <v>29</v>
      </c>
    </row>
    <row r="29" spans="1:10" ht="15" customHeight="1">
      <c r="A29" s="255" t="s">
        <v>134</v>
      </c>
      <c r="B29" s="256" t="s">
        <v>124</v>
      </c>
      <c r="C29" s="113">
        <v>1</v>
      </c>
      <c r="D29" s="113" t="s">
        <v>41</v>
      </c>
      <c r="E29" s="113" t="s">
        <v>41</v>
      </c>
      <c r="F29" s="113">
        <v>1</v>
      </c>
      <c r="G29" s="113">
        <v>1</v>
      </c>
      <c r="H29" s="113" t="s">
        <v>41</v>
      </c>
      <c r="I29" s="113">
        <v>1</v>
      </c>
      <c r="J29" s="113">
        <v>1</v>
      </c>
    </row>
    <row r="30" spans="1:10" ht="15" customHeight="1">
      <c r="A30" s="255" t="s">
        <v>205</v>
      </c>
      <c r="B30" s="256" t="s">
        <v>349</v>
      </c>
      <c r="C30" s="113">
        <v>16</v>
      </c>
      <c r="D30" s="113">
        <v>26</v>
      </c>
      <c r="E30" s="113">
        <v>22</v>
      </c>
      <c r="F30" s="113">
        <v>17</v>
      </c>
      <c r="G30" s="113">
        <v>14</v>
      </c>
      <c r="H30" s="113">
        <v>20</v>
      </c>
      <c r="I30" s="113">
        <v>12</v>
      </c>
      <c r="J30" s="113">
        <v>18</v>
      </c>
    </row>
    <row r="31" spans="1:10" ht="15" customHeight="1">
      <c r="A31" s="57" t="s">
        <v>135</v>
      </c>
      <c r="B31" s="50" t="s">
        <v>125</v>
      </c>
      <c r="C31" s="113">
        <v>6</v>
      </c>
      <c r="D31" s="113">
        <v>9</v>
      </c>
      <c r="E31" s="113">
        <v>6</v>
      </c>
      <c r="F31" s="113">
        <v>9</v>
      </c>
      <c r="G31" s="113">
        <v>3</v>
      </c>
      <c r="H31" s="113">
        <v>11</v>
      </c>
      <c r="I31" s="113">
        <v>4</v>
      </c>
      <c r="J31" s="113">
        <v>4</v>
      </c>
    </row>
    <row r="32" spans="1:10" ht="15" customHeight="1">
      <c r="A32" s="57" t="s">
        <v>136</v>
      </c>
      <c r="B32" s="50" t="s">
        <v>126</v>
      </c>
      <c r="C32" s="113">
        <v>1</v>
      </c>
      <c r="D32" s="48" t="s">
        <v>41</v>
      </c>
      <c r="E32" s="113">
        <v>1</v>
      </c>
      <c r="F32" s="113">
        <v>1</v>
      </c>
      <c r="G32" s="113">
        <v>1</v>
      </c>
      <c r="H32" s="113">
        <v>1</v>
      </c>
      <c r="I32" s="113">
        <v>1</v>
      </c>
      <c r="J32" s="113">
        <v>1</v>
      </c>
    </row>
    <row r="33" spans="1:10" ht="15" customHeight="1">
      <c r="A33" s="57" t="s">
        <v>137</v>
      </c>
      <c r="B33" s="50" t="s">
        <v>127</v>
      </c>
      <c r="C33" s="113">
        <v>2</v>
      </c>
      <c r="D33" s="113">
        <v>2</v>
      </c>
      <c r="E33" s="113">
        <v>1</v>
      </c>
      <c r="F33" s="113">
        <v>1</v>
      </c>
      <c r="G33" s="113" t="s">
        <v>41</v>
      </c>
      <c r="H33" s="113">
        <v>1</v>
      </c>
      <c r="I33" s="113">
        <v>2</v>
      </c>
      <c r="J33" s="113" t="s">
        <v>41</v>
      </c>
    </row>
    <row r="34" spans="1:10" ht="15" customHeight="1">
      <c r="A34" s="57" t="s">
        <v>138</v>
      </c>
      <c r="B34" s="50" t="s">
        <v>128</v>
      </c>
      <c r="C34" s="113">
        <v>4</v>
      </c>
      <c r="D34" s="113">
        <v>7</v>
      </c>
      <c r="E34" s="113">
        <v>7</v>
      </c>
      <c r="F34" s="113">
        <v>3</v>
      </c>
      <c r="G34" s="113">
        <v>7</v>
      </c>
      <c r="H34" s="113">
        <v>1</v>
      </c>
      <c r="I34" s="113">
        <v>3</v>
      </c>
      <c r="J34" s="113">
        <v>6</v>
      </c>
    </row>
    <row r="35" spans="1:10" ht="15" customHeight="1">
      <c r="A35" s="57" t="s">
        <v>140</v>
      </c>
      <c r="B35" s="50" t="s">
        <v>141</v>
      </c>
      <c r="C35" s="113">
        <v>1</v>
      </c>
      <c r="D35" s="113">
        <v>1</v>
      </c>
      <c r="E35" s="113">
        <v>3</v>
      </c>
      <c r="F35" s="113" t="s">
        <v>41</v>
      </c>
      <c r="G35" s="113">
        <v>1</v>
      </c>
      <c r="H35" s="113">
        <v>3</v>
      </c>
      <c r="I35" s="113" t="s">
        <v>41</v>
      </c>
      <c r="J35" s="113" t="s">
        <v>41</v>
      </c>
    </row>
    <row r="36" spans="1:10" ht="15" customHeight="1">
      <c r="A36" s="59" t="s">
        <v>139</v>
      </c>
      <c r="B36" s="50" t="s">
        <v>188</v>
      </c>
      <c r="C36" s="113" t="s">
        <v>41</v>
      </c>
      <c r="D36" s="113">
        <v>1</v>
      </c>
      <c r="E36" s="113" t="s">
        <v>41</v>
      </c>
      <c r="F36" s="113" t="s">
        <v>41</v>
      </c>
      <c r="G36" s="113" t="s">
        <v>41</v>
      </c>
      <c r="H36" s="113" t="s">
        <v>41</v>
      </c>
      <c r="I36" s="113" t="s">
        <v>41</v>
      </c>
      <c r="J36" s="113" t="s">
        <v>41</v>
      </c>
    </row>
    <row r="37" spans="1:10" ht="15" customHeight="1">
      <c r="A37" s="58"/>
      <c r="B37" s="60" t="s">
        <v>204</v>
      </c>
      <c r="C37" s="111">
        <v>28</v>
      </c>
      <c r="D37" s="111">
        <v>1</v>
      </c>
      <c r="E37" s="111">
        <v>5</v>
      </c>
      <c r="F37" s="111">
        <v>5</v>
      </c>
      <c r="G37" s="111">
        <v>1</v>
      </c>
      <c r="H37" s="111">
        <v>3</v>
      </c>
      <c r="I37" s="111">
        <v>1</v>
      </c>
      <c r="J37" s="111" t="s">
        <v>41</v>
      </c>
    </row>
    <row r="38" spans="1:10" ht="15" customHeight="1">
      <c r="A38" s="232" t="s">
        <v>345</v>
      </c>
      <c r="B38" s="125"/>
      <c r="C38" s="125"/>
      <c r="D38" s="125"/>
      <c r="E38" s="125"/>
      <c r="F38" s="125"/>
      <c r="G38" s="125"/>
      <c r="H38" s="125"/>
      <c r="I38" s="125"/>
      <c r="J38" s="182"/>
    </row>
    <row r="39" spans="1:10" ht="13.5" customHeight="1">
      <c r="A39" s="52" t="s">
        <v>196</v>
      </c>
      <c r="B39" s="52"/>
      <c r="C39" s="52"/>
      <c r="D39" s="52"/>
      <c r="E39" s="52"/>
      <c r="F39" s="52"/>
      <c r="G39" s="52"/>
      <c r="H39" s="52"/>
      <c r="I39" s="52"/>
      <c r="J39" s="52"/>
    </row>
  </sheetData>
  <mergeCells count="2">
    <mergeCell ref="A5:B5"/>
    <mergeCell ref="A1:J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Folha37" enableFormatConditionsCalculation="0">
    <tabColor indexed="29"/>
  </sheetPr>
  <dimension ref="A1:R57"/>
  <sheetViews>
    <sheetView workbookViewId="0">
      <selection sqref="A1:J1"/>
    </sheetView>
  </sheetViews>
  <sheetFormatPr defaultRowHeight="15" customHeight="1"/>
  <cols>
    <col min="1" max="1" width="10.42578125" style="8" customWidth="1"/>
    <col min="2" max="9" width="7.5703125" style="8" customWidth="1"/>
    <col min="10" max="10" width="8" style="8" bestFit="1" customWidth="1"/>
    <col min="11" max="13" width="8.7109375" style="8" customWidth="1"/>
    <col min="14" max="16384" width="9.140625" style="1"/>
  </cols>
  <sheetData>
    <row r="1" spans="1:18" s="41" customFormat="1" ht="25.5" customHeight="1">
      <c r="A1" s="285" t="s">
        <v>321</v>
      </c>
      <c r="B1" s="285"/>
      <c r="C1" s="285"/>
      <c r="D1" s="285"/>
      <c r="E1" s="285"/>
      <c r="F1" s="285"/>
      <c r="G1" s="285"/>
      <c r="H1" s="285"/>
      <c r="I1" s="285"/>
      <c r="J1" s="285"/>
      <c r="K1" s="40"/>
      <c r="L1" s="40"/>
      <c r="M1" s="40"/>
      <c r="N1" s="313"/>
      <c r="O1" s="313"/>
      <c r="P1" s="313"/>
      <c r="Q1" s="313"/>
      <c r="R1" s="313"/>
    </row>
    <row r="2" spans="1:18" s="41" customFormat="1" ht="15" customHeight="1">
      <c r="A2" s="72"/>
      <c r="B2" s="72"/>
      <c r="C2" s="72"/>
      <c r="D2" s="72"/>
      <c r="E2" s="72"/>
      <c r="F2" s="72"/>
      <c r="G2" s="72"/>
      <c r="H2" s="72"/>
      <c r="I2" s="253"/>
      <c r="J2" s="253"/>
      <c r="K2" s="40"/>
      <c r="L2" s="40"/>
      <c r="M2" s="40"/>
      <c r="N2" s="313"/>
      <c r="O2" s="313"/>
      <c r="P2" s="313"/>
      <c r="Q2" s="313"/>
      <c r="R2" s="313"/>
    </row>
    <row r="3" spans="1:18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250"/>
      <c r="J3" s="254"/>
      <c r="K3" s="40"/>
      <c r="L3" s="40"/>
      <c r="M3" s="40"/>
      <c r="N3" s="313"/>
      <c r="O3" s="313"/>
      <c r="P3" s="313"/>
      <c r="Q3" s="313"/>
      <c r="R3" s="313"/>
    </row>
    <row r="4" spans="1:18" ht="30.75" customHeight="1" thickBot="1">
      <c r="A4" s="141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168">
        <v>2008</v>
      </c>
      <c r="K4" s="40"/>
      <c r="L4" s="40"/>
      <c r="M4" s="40"/>
      <c r="N4" s="313"/>
      <c r="O4" s="313"/>
      <c r="P4" s="313"/>
      <c r="Q4" s="313"/>
      <c r="R4" s="313"/>
    </row>
    <row r="5" spans="1:18" ht="20.25" customHeight="1" thickTop="1">
      <c r="A5" s="135" t="s">
        <v>23</v>
      </c>
      <c r="B5" s="139">
        <v>6483387</v>
      </c>
      <c r="C5" s="139">
        <v>7738980.9999999981</v>
      </c>
      <c r="D5" s="139">
        <v>7624893.0000000037</v>
      </c>
      <c r="E5" s="139">
        <v>6304315.9999999972</v>
      </c>
      <c r="F5" s="139">
        <v>6730951.9999999981</v>
      </c>
      <c r="G5" s="139">
        <v>6811504.9999999981</v>
      </c>
      <c r="H5" s="139">
        <v>7082066.0000000009</v>
      </c>
      <c r="I5" s="139">
        <v>7068416</v>
      </c>
      <c r="J5" s="139">
        <v>7156002.9999999208</v>
      </c>
      <c r="K5" s="40"/>
      <c r="L5" s="40"/>
      <c r="M5" s="40"/>
      <c r="N5" s="313"/>
      <c r="O5" s="313"/>
      <c r="P5" s="313"/>
      <c r="Q5" s="313"/>
      <c r="R5" s="313"/>
    </row>
    <row r="6" spans="1:18" ht="20.25" customHeight="1">
      <c r="A6" s="145" t="s">
        <v>11</v>
      </c>
      <c r="B6" s="67">
        <v>533667</v>
      </c>
      <c r="C6" s="67">
        <v>980434</v>
      </c>
      <c r="D6" s="67">
        <v>657126</v>
      </c>
      <c r="E6" s="67">
        <v>610458</v>
      </c>
      <c r="F6" s="67">
        <v>547393</v>
      </c>
      <c r="G6" s="67">
        <v>562754</v>
      </c>
      <c r="H6" s="67">
        <v>692173</v>
      </c>
      <c r="I6" s="67">
        <v>666154</v>
      </c>
      <c r="J6" s="67">
        <v>638240.99999999779</v>
      </c>
      <c r="K6" s="40"/>
      <c r="L6" s="40"/>
      <c r="M6" s="40"/>
      <c r="N6" s="313"/>
      <c r="O6" s="313"/>
      <c r="P6" s="313"/>
      <c r="Q6" s="313"/>
      <c r="R6" s="313"/>
    </row>
    <row r="7" spans="1:18" ht="15" customHeight="1">
      <c r="A7" s="145" t="s">
        <v>12</v>
      </c>
      <c r="B7" s="67">
        <v>516720</v>
      </c>
      <c r="C7" s="67">
        <v>986921</v>
      </c>
      <c r="D7" s="67">
        <v>629514</v>
      </c>
      <c r="E7" s="67">
        <v>544119</v>
      </c>
      <c r="F7" s="67">
        <v>532496</v>
      </c>
      <c r="G7" s="67">
        <v>492323</v>
      </c>
      <c r="H7" s="67">
        <v>565741</v>
      </c>
      <c r="I7" s="67">
        <v>642500</v>
      </c>
      <c r="J7" s="67">
        <v>716489.00000000233</v>
      </c>
      <c r="K7" s="40"/>
      <c r="L7" s="40"/>
      <c r="M7" s="40"/>
      <c r="N7" s="313"/>
      <c r="O7" s="313"/>
      <c r="P7" s="313"/>
      <c r="Q7" s="313"/>
      <c r="R7" s="313"/>
    </row>
    <row r="8" spans="1:18" ht="15" customHeight="1">
      <c r="A8" s="145" t="s">
        <v>13</v>
      </c>
      <c r="B8" s="67">
        <v>559827</v>
      </c>
      <c r="C8" s="67">
        <v>1016128</v>
      </c>
      <c r="D8" s="67">
        <v>639156</v>
      </c>
      <c r="E8" s="67">
        <v>579630</v>
      </c>
      <c r="F8" s="67">
        <v>665666</v>
      </c>
      <c r="G8" s="67">
        <v>548386</v>
      </c>
      <c r="H8" s="67">
        <v>673371</v>
      </c>
      <c r="I8" s="67">
        <v>621350</v>
      </c>
      <c r="J8" s="67">
        <v>645924.99999999953</v>
      </c>
      <c r="K8" s="40"/>
      <c r="L8" s="40"/>
      <c r="M8" s="40"/>
      <c r="N8" s="313"/>
      <c r="O8" s="313"/>
      <c r="P8" s="313"/>
      <c r="Q8" s="313"/>
      <c r="R8" s="313"/>
    </row>
    <row r="9" spans="1:18" ht="15" customHeight="1">
      <c r="A9" s="145" t="s">
        <v>14</v>
      </c>
      <c r="B9" s="67">
        <v>432091</v>
      </c>
      <c r="C9" s="67">
        <v>540573</v>
      </c>
      <c r="D9" s="67">
        <v>641055</v>
      </c>
      <c r="E9" s="67">
        <v>524819</v>
      </c>
      <c r="F9" s="67">
        <v>552924</v>
      </c>
      <c r="G9" s="67">
        <v>541105</v>
      </c>
      <c r="H9" s="67">
        <v>475863</v>
      </c>
      <c r="I9" s="67">
        <v>610988</v>
      </c>
      <c r="J9" s="67">
        <v>604000.99999999988</v>
      </c>
      <c r="K9" s="35"/>
      <c r="L9" s="220"/>
      <c r="M9" s="219"/>
      <c r="N9" s="10"/>
      <c r="O9" s="10"/>
      <c r="P9" s="10"/>
    </row>
    <row r="10" spans="1:18" ht="15" customHeight="1">
      <c r="A10" s="145" t="s">
        <v>15</v>
      </c>
      <c r="B10" s="67">
        <v>574201</v>
      </c>
      <c r="C10" s="67">
        <v>602782</v>
      </c>
      <c r="D10" s="67">
        <v>616321</v>
      </c>
      <c r="E10" s="67">
        <v>613727</v>
      </c>
      <c r="F10" s="67">
        <v>616088</v>
      </c>
      <c r="G10" s="67">
        <v>572868</v>
      </c>
      <c r="H10" s="67">
        <v>577757</v>
      </c>
      <c r="I10" s="67">
        <v>735441</v>
      </c>
      <c r="J10" s="67">
        <v>479824.00000000087</v>
      </c>
      <c r="K10" s="35"/>
      <c r="L10" s="220"/>
      <c r="M10" s="219"/>
      <c r="N10" s="10"/>
      <c r="O10" s="10"/>
      <c r="P10" s="10"/>
    </row>
    <row r="11" spans="1:18" ht="15" customHeight="1">
      <c r="A11" s="145" t="s">
        <v>16</v>
      </c>
      <c r="B11" s="67">
        <v>571581</v>
      </c>
      <c r="C11" s="67">
        <v>597290</v>
      </c>
      <c r="D11" s="67">
        <v>616119</v>
      </c>
      <c r="E11" s="67">
        <v>491332</v>
      </c>
      <c r="F11" s="67">
        <v>616438</v>
      </c>
      <c r="G11" s="67">
        <v>602693</v>
      </c>
      <c r="H11" s="67">
        <v>620287</v>
      </c>
      <c r="I11" s="67">
        <v>572576</v>
      </c>
      <c r="J11" s="67">
        <v>548788.99999999942</v>
      </c>
      <c r="K11" s="35"/>
      <c r="L11" s="220"/>
      <c r="M11" s="219"/>
      <c r="N11" s="10"/>
      <c r="O11" s="10"/>
      <c r="P11" s="10"/>
    </row>
    <row r="12" spans="1:18" ht="15" customHeight="1">
      <c r="A12" s="145" t="s">
        <v>17</v>
      </c>
      <c r="B12" s="67">
        <v>579696</v>
      </c>
      <c r="C12" s="67">
        <v>612647</v>
      </c>
      <c r="D12" s="67">
        <v>669245</v>
      </c>
      <c r="E12" s="67">
        <v>610738</v>
      </c>
      <c r="F12" s="67">
        <v>625003</v>
      </c>
      <c r="G12" s="67">
        <v>610115</v>
      </c>
      <c r="H12" s="67">
        <v>657557</v>
      </c>
      <c r="I12" s="67">
        <v>681516</v>
      </c>
      <c r="J12" s="67">
        <v>656288.00000000023</v>
      </c>
      <c r="K12" s="35"/>
      <c r="L12" s="220"/>
      <c r="M12" s="219"/>
      <c r="N12" s="35"/>
      <c r="O12" s="35"/>
      <c r="P12" s="10"/>
    </row>
    <row r="13" spans="1:18" ht="15" customHeight="1">
      <c r="A13" s="145" t="s">
        <v>18</v>
      </c>
      <c r="B13" s="67">
        <v>485921</v>
      </c>
      <c r="C13" s="67">
        <v>538196</v>
      </c>
      <c r="D13" s="67">
        <v>468366</v>
      </c>
      <c r="E13" s="67">
        <v>404566</v>
      </c>
      <c r="F13" s="67">
        <v>504239</v>
      </c>
      <c r="G13" s="67">
        <v>563863</v>
      </c>
      <c r="H13" s="67">
        <v>498847</v>
      </c>
      <c r="I13" s="67">
        <v>510057</v>
      </c>
      <c r="J13" s="67">
        <v>430665.00000000029</v>
      </c>
      <c r="K13" s="35"/>
      <c r="L13" s="220"/>
      <c r="M13" s="219"/>
      <c r="N13" s="35"/>
      <c r="O13" s="35"/>
      <c r="P13" s="10"/>
    </row>
    <row r="14" spans="1:18" ht="15" customHeight="1">
      <c r="A14" s="145" t="s">
        <v>19</v>
      </c>
      <c r="B14" s="67">
        <v>617241</v>
      </c>
      <c r="C14" s="67">
        <v>570474</v>
      </c>
      <c r="D14" s="67">
        <v>631295</v>
      </c>
      <c r="E14" s="67">
        <v>582327</v>
      </c>
      <c r="F14" s="67">
        <v>542836</v>
      </c>
      <c r="G14" s="67">
        <v>680095</v>
      </c>
      <c r="H14" s="67">
        <v>535982</v>
      </c>
      <c r="I14" s="67">
        <v>526327</v>
      </c>
      <c r="J14" s="67">
        <v>753011.00000000198</v>
      </c>
      <c r="K14" s="35"/>
      <c r="L14" s="220"/>
      <c r="M14" s="219"/>
      <c r="N14" s="35"/>
      <c r="O14" s="35"/>
      <c r="P14" s="10"/>
    </row>
    <row r="15" spans="1:18" ht="15" customHeight="1">
      <c r="A15" s="145" t="s">
        <v>20</v>
      </c>
      <c r="B15" s="67">
        <v>602248</v>
      </c>
      <c r="C15" s="67">
        <v>425039</v>
      </c>
      <c r="D15" s="67">
        <v>753254</v>
      </c>
      <c r="E15" s="67">
        <v>493976</v>
      </c>
      <c r="F15" s="67">
        <v>544674</v>
      </c>
      <c r="G15" s="67">
        <v>619874</v>
      </c>
      <c r="H15" s="67">
        <v>638128</v>
      </c>
      <c r="I15" s="67">
        <v>565396</v>
      </c>
      <c r="J15" s="67">
        <v>787076.00000000105</v>
      </c>
      <c r="K15" s="35"/>
      <c r="L15" s="220"/>
      <c r="M15" s="219"/>
      <c r="N15" s="35"/>
      <c r="O15" s="35"/>
      <c r="P15" s="10"/>
    </row>
    <row r="16" spans="1:18" ht="15" customHeight="1">
      <c r="A16" s="145" t="s">
        <v>21</v>
      </c>
      <c r="B16" s="67">
        <v>558371</v>
      </c>
      <c r="C16" s="67">
        <v>437640</v>
      </c>
      <c r="D16" s="67">
        <v>689189</v>
      </c>
      <c r="E16" s="67">
        <v>442852</v>
      </c>
      <c r="F16" s="67">
        <v>558121</v>
      </c>
      <c r="G16" s="67">
        <v>605476</v>
      </c>
      <c r="H16" s="67">
        <v>649070</v>
      </c>
      <c r="I16" s="67">
        <v>535664</v>
      </c>
      <c r="J16" s="67">
        <v>521080</v>
      </c>
      <c r="K16" s="35"/>
      <c r="L16" s="220"/>
      <c r="M16" s="219"/>
      <c r="N16" s="35"/>
      <c r="O16" s="35"/>
      <c r="P16" s="10"/>
    </row>
    <row r="17" spans="1:16" ht="15" customHeight="1">
      <c r="A17" s="145" t="s">
        <v>22</v>
      </c>
      <c r="B17" s="67">
        <v>451818</v>
      </c>
      <c r="C17" s="67">
        <v>430857</v>
      </c>
      <c r="D17" s="67">
        <v>614253</v>
      </c>
      <c r="E17" s="67">
        <v>405772</v>
      </c>
      <c r="F17" s="67">
        <v>425074</v>
      </c>
      <c r="G17" s="67">
        <v>411953</v>
      </c>
      <c r="H17" s="67">
        <v>497290</v>
      </c>
      <c r="I17" s="67">
        <v>400447</v>
      </c>
      <c r="J17" s="67">
        <v>374614.00000000012</v>
      </c>
      <c r="K17" s="80"/>
      <c r="L17" s="220"/>
      <c r="M17" s="219"/>
      <c r="N17" s="80"/>
      <c r="O17" s="80"/>
      <c r="P17" s="10"/>
    </row>
    <row r="18" spans="1:16" ht="15" customHeight="1">
      <c r="A18" s="145" t="s">
        <v>35</v>
      </c>
      <c r="B18" s="67">
        <v>5</v>
      </c>
      <c r="C18" s="67" t="s">
        <v>41</v>
      </c>
      <c r="D18" s="67" t="s">
        <v>41</v>
      </c>
      <c r="E18" s="67" t="s">
        <v>41</v>
      </c>
      <c r="F18" s="67" t="s">
        <v>41</v>
      </c>
      <c r="G18" s="67" t="s">
        <v>41</v>
      </c>
      <c r="H18" s="67" t="s">
        <v>41</v>
      </c>
      <c r="I18" s="106" t="s">
        <v>41</v>
      </c>
      <c r="J18" s="106" t="s">
        <v>41</v>
      </c>
      <c r="K18" s="80"/>
      <c r="L18" s="220"/>
      <c r="M18" s="219"/>
      <c r="N18" s="80"/>
      <c r="O18" s="80"/>
      <c r="P18" s="10"/>
    </row>
    <row r="19" spans="1:16" ht="13.5" customHeight="1">
      <c r="A19" s="288" t="s">
        <v>345</v>
      </c>
      <c r="B19" s="288"/>
      <c r="C19" s="288"/>
      <c r="D19" s="288"/>
      <c r="E19" s="288"/>
      <c r="F19" s="288"/>
      <c r="G19" s="288"/>
      <c r="H19" s="288"/>
      <c r="I19" s="7"/>
      <c r="J19" s="7"/>
      <c r="K19" s="9"/>
      <c r="L19" s="220"/>
      <c r="M19" s="219"/>
      <c r="N19" s="35"/>
      <c r="O19" s="35"/>
      <c r="P19" s="10"/>
    </row>
    <row r="20" spans="1:16" ht="15" customHeight="1">
      <c r="A20" s="16"/>
      <c r="B20" s="16"/>
      <c r="C20" s="32"/>
      <c r="D20" s="32"/>
      <c r="E20" s="32"/>
      <c r="F20" s="32"/>
      <c r="G20" s="32"/>
      <c r="H20" s="7"/>
      <c r="I20" s="7"/>
      <c r="J20" s="7"/>
      <c r="K20" s="9"/>
      <c r="L20" s="220"/>
      <c r="M20" s="219"/>
      <c r="N20" s="8"/>
      <c r="O20" s="8"/>
    </row>
    <row r="21" spans="1:16" ht="1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18"/>
      <c r="L21" s="220"/>
      <c r="M21" s="219"/>
      <c r="N21" s="8"/>
      <c r="O21" s="8"/>
    </row>
    <row r="22" spans="1:16" ht="15" customHeight="1">
      <c r="A22" s="14"/>
      <c r="B22" s="22"/>
      <c r="C22" s="22"/>
      <c r="D22" s="22"/>
      <c r="E22" s="22"/>
      <c r="F22" s="22"/>
      <c r="G22" s="22"/>
      <c r="H22" s="22"/>
      <c r="I22" s="22"/>
      <c r="J22" s="22"/>
      <c r="K22" s="18"/>
      <c r="L22" s="15"/>
      <c r="M22" s="15"/>
      <c r="N22" s="8"/>
      <c r="O22" s="8"/>
    </row>
    <row r="23" spans="1:16" ht="1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15"/>
      <c r="L23" s="15"/>
      <c r="M23" s="15"/>
      <c r="N23" s="8"/>
      <c r="O23" s="8"/>
    </row>
    <row r="24" spans="1:16" ht="1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15"/>
      <c r="L24" s="15"/>
      <c r="M24" s="15"/>
      <c r="N24" s="8"/>
      <c r="O24" s="8"/>
    </row>
    <row r="25" spans="1:16" ht="15" customHeight="1">
      <c r="N25" s="8"/>
      <c r="O25" s="8"/>
    </row>
    <row r="30" spans="1:16" ht="15" customHeight="1">
      <c r="A30" s="161"/>
    </row>
    <row r="33" spans="1:4" ht="15" customHeight="1">
      <c r="A33" s="23"/>
    </row>
    <row r="34" spans="1:4" ht="15" customHeight="1">
      <c r="A34" s="24"/>
      <c r="B34" s="25"/>
      <c r="C34" s="25"/>
      <c r="D34" s="25"/>
    </row>
    <row r="35" spans="1:4" ht="15" customHeight="1">
      <c r="A35" s="25"/>
      <c r="B35" s="25"/>
      <c r="C35" s="25"/>
      <c r="D35" s="25"/>
    </row>
    <row r="36" spans="1:4" ht="15" customHeight="1">
      <c r="A36" s="25"/>
      <c r="B36" s="25"/>
      <c r="C36" s="25"/>
      <c r="D36" s="25"/>
    </row>
    <row r="37" spans="1:4" ht="15" customHeight="1">
      <c r="A37" s="25"/>
      <c r="B37" s="25"/>
      <c r="C37" s="25"/>
      <c r="D37" s="25"/>
    </row>
    <row r="38" spans="1:4" ht="15" customHeight="1">
      <c r="A38" s="26"/>
      <c r="B38" s="26"/>
      <c r="C38" s="26"/>
      <c r="D38" s="26"/>
    </row>
    <row r="39" spans="1:4" ht="15" customHeight="1">
      <c r="A39" s="27"/>
      <c r="B39" s="27"/>
      <c r="C39" s="27"/>
      <c r="D39" s="27"/>
    </row>
    <row r="40" spans="1:4" ht="15" customHeight="1">
      <c r="A40" s="27"/>
      <c r="B40" s="27"/>
      <c r="C40" s="27"/>
      <c r="D40" s="27"/>
    </row>
    <row r="41" spans="1:4" ht="15" customHeight="1">
      <c r="A41" s="27"/>
      <c r="B41" s="27"/>
      <c r="C41" s="27"/>
      <c r="D41" s="27"/>
    </row>
    <row r="43" spans="1:4" ht="15.75" customHeight="1">
      <c r="A43" s="28"/>
    </row>
    <row r="44" spans="1:4" ht="15" customHeight="1">
      <c r="A44" s="29"/>
    </row>
    <row r="45" spans="1:4" ht="15" customHeight="1">
      <c r="A45" s="29"/>
    </row>
    <row r="46" spans="1:4" ht="15" customHeight="1">
      <c r="A46" s="30"/>
    </row>
    <row r="47" spans="1:4" ht="15" customHeight="1">
      <c r="A47" s="30"/>
    </row>
    <row r="48" spans="1:4" ht="15" customHeight="1">
      <c r="A48" s="30"/>
    </row>
    <row r="49" spans="1:1" ht="15" customHeight="1">
      <c r="A49" s="30"/>
    </row>
    <row r="50" spans="1:1" ht="15" customHeight="1">
      <c r="A50" s="30"/>
    </row>
    <row r="51" spans="1:1" ht="15" customHeight="1">
      <c r="A51" s="30"/>
    </row>
    <row r="52" spans="1:1" ht="15" customHeight="1">
      <c r="A52" s="30"/>
    </row>
    <row r="53" spans="1:1" ht="15" customHeight="1">
      <c r="A53" s="30"/>
    </row>
    <row r="54" spans="1:1" ht="15" customHeight="1">
      <c r="A54" s="30"/>
    </row>
    <row r="55" spans="1:1" ht="15" customHeight="1">
      <c r="A55" s="30"/>
    </row>
    <row r="56" spans="1:1" ht="15" customHeight="1">
      <c r="A56" s="30"/>
    </row>
    <row r="57" spans="1:1" ht="15" customHeight="1">
      <c r="A57" s="30"/>
    </row>
  </sheetData>
  <mergeCells count="11">
    <mergeCell ref="N1:R1"/>
    <mergeCell ref="A3:H3"/>
    <mergeCell ref="A19:H19"/>
    <mergeCell ref="A1:J1"/>
    <mergeCell ref="N2:R2"/>
    <mergeCell ref="N3:R3"/>
    <mergeCell ref="N4:R4"/>
    <mergeCell ref="N5:R5"/>
    <mergeCell ref="N6:R6"/>
    <mergeCell ref="N7:R7"/>
    <mergeCell ref="N8:R8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>
  <sheetPr codeName="Folha38" enableFormatConditionsCalculation="0">
    <tabColor indexed="29"/>
  </sheetPr>
  <dimension ref="A1:W73"/>
  <sheetViews>
    <sheetView workbookViewId="0">
      <selection sqref="A1:K1"/>
    </sheetView>
  </sheetViews>
  <sheetFormatPr defaultRowHeight="11.25"/>
  <cols>
    <col min="1" max="1" width="18.85546875" style="8" customWidth="1"/>
    <col min="2" max="2" width="2" style="8" customWidth="1"/>
    <col min="3" max="10" width="7.5703125" style="8" customWidth="1"/>
    <col min="11" max="11" width="8" style="8" bestFit="1" customWidth="1"/>
    <col min="12" max="16384" width="9.140625" style="1"/>
  </cols>
  <sheetData>
    <row r="1" spans="1:23" s="2" customFormat="1" ht="25.5" customHeight="1">
      <c r="A1" s="283" t="s">
        <v>322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23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208"/>
    </row>
    <row r="3" spans="1:23" s="2" customFormat="1" ht="11.25" customHeight="1">
      <c r="A3" s="295" t="s">
        <v>40</v>
      </c>
      <c r="B3" s="296"/>
      <c r="C3" s="297"/>
      <c r="D3" s="297"/>
      <c r="E3" s="297"/>
      <c r="F3" s="297"/>
      <c r="G3" s="297"/>
      <c r="H3" s="297"/>
      <c r="I3" s="297"/>
      <c r="J3" s="178"/>
      <c r="K3" s="178"/>
    </row>
    <row r="4" spans="1:23" ht="28.5" customHeight="1" thickBot="1">
      <c r="A4" s="141"/>
      <c r="B4" s="142"/>
      <c r="C4" s="169">
        <v>2000</v>
      </c>
      <c r="D4" s="170">
        <v>2001</v>
      </c>
      <c r="E4" s="170">
        <v>2002</v>
      </c>
      <c r="F4" s="170">
        <v>2003</v>
      </c>
      <c r="G4" s="168">
        <v>2004</v>
      </c>
      <c r="H4" s="168">
        <v>2005</v>
      </c>
      <c r="I4" s="168">
        <v>2006</v>
      </c>
      <c r="J4" s="168">
        <v>2007</v>
      </c>
      <c r="K4" s="168">
        <v>2008</v>
      </c>
      <c r="L4" s="2"/>
      <c r="M4" s="2"/>
      <c r="N4" s="2"/>
      <c r="O4" s="2"/>
      <c r="P4" s="2"/>
      <c r="Q4" s="2"/>
      <c r="R4" s="2"/>
      <c r="S4" s="2"/>
    </row>
    <row r="5" spans="1:23" ht="16.5" customHeight="1" thickTop="1">
      <c r="A5" s="135" t="s">
        <v>23</v>
      </c>
      <c r="B5" s="138" t="s">
        <v>34</v>
      </c>
      <c r="C5" s="48">
        <v>6483382</v>
      </c>
      <c r="D5" s="48">
        <v>7738981</v>
      </c>
      <c r="E5" s="48">
        <v>7624893</v>
      </c>
      <c r="F5" s="48">
        <v>6304316</v>
      </c>
      <c r="G5" s="48">
        <v>6730952</v>
      </c>
      <c r="H5" s="48">
        <v>6811505</v>
      </c>
      <c r="I5" s="48">
        <v>7082066</v>
      </c>
      <c r="J5" s="48">
        <v>7068416</v>
      </c>
      <c r="K5" s="48">
        <v>7156002.9999999208</v>
      </c>
      <c r="L5" s="2"/>
      <c r="M5" s="2"/>
      <c r="N5" s="2"/>
      <c r="O5" s="2"/>
      <c r="P5" s="2"/>
      <c r="Q5" s="2"/>
      <c r="R5" s="2"/>
      <c r="S5" s="2"/>
      <c r="T5" s="314"/>
      <c r="U5" s="314"/>
      <c r="V5" s="222"/>
      <c r="W5" s="223"/>
    </row>
    <row r="6" spans="1:23" ht="14.25" customHeight="1">
      <c r="A6" s="63"/>
      <c r="B6" s="66" t="s">
        <v>0</v>
      </c>
      <c r="C6" s="48">
        <v>5257839</v>
      </c>
      <c r="D6" s="48">
        <v>6253227</v>
      </c>
      <c r="E6" s="48">
        <v>6119119</v>
      </c>
      <c r="F6" s="48">
        <v>5028485</v>
      </c>
      <c r="G6" s="48">
        <v>5380117</v>
      </c>
      <c r="H6" s="48">
        <v>5435024</v>
      </c>
      <c r="I6" s="48">
        <v>5596403</v>
      </c>
      <c r="J6" s="48">
        <v>5542544</v>
      </c>
      <c r="K6" s="48">
        <v>5598420.9999999516</v>
      </c>
      <c r="L6" s="2"/>
      <c r="M6" s="2"/>
      <c r="N6" s="2"/>
      <c r="O6" s="2"/>
      <c r="P6" s="2"/>
      <c r="Q6" s="2"/>
      <c r="R6" s="2"/>
      <c r="S6" s="2"/>
      <c r="T6" s="315"/>
      <c r="U6" s="315"/>
      <c r="V6" s="222"/>
      <c r="W6" s="223"/>
    </row>
    <row r="7" spans="1:23" ht="14.25" customHeight="1">
      <c r="A7" s="63"/>
      <c r="B7" s="66" t="s">
        <v>79</v>
      </c>
      <c r="C7" s="48">
        <v>1219482</v>
      </c>
      <c r="D7" s="48">
        <v>1445650</v>
      </c>
      <c r="E7" s="48">
        <v>1481939</v>
      </c>
      <c r="F7" s="48">
        <v>1259020</v>
      </c>
      <c r="G7" s="48">
        <v>1337693</v>
      </c>
      <c r="H7" s="48">
        <v>1367221</v>
      </c>
      <c r="I7" s="48">
        <v>1485663</v>
      </c>
      <c r="J7" s="48">
        <v>1525872</v>
      </c>
      <c r="K7" s="48">
        <v>1557582.0000000028</v>
      </c>
      <c r="L7" s="2"/>
      <c r="M7" s="2"/>
      <c r="N7" s="2"/>
      <c r="O7" s="2"/>
      <c r="P7" s="2"/>
      <c r="Q7" s="2"/>
      <c r="R7" s="2"/>
      <c r="S7" s="2"/>
      <c r="T7" s="315"/>
      <c r="U7" s="315"/>
      <c r="V7" s="222"/>
      <c r="W7" s="223"/>
    </row>
    <row r="8" spans="1:23" ht="14.25" customHeight="1">
      <c r="A8" s="63"/>
      <c r="B8" s="66" t="s">
        <v>191</v>
      </c>
      <c r="C8" s="48">
        <v>6061</v>
      </c>
      <c r="D8" s="48">
        <v>40104</v>
      </c>
      <c r="E8" s="48">
        <v>23835</v>
      </c>
      <c r="F8" s="48">
        <v>16811</v>
      </c>
      <c r="G8" s="48">
        <v>13142</v>
      </c>
      <c r="H8" s="48">
        <v>9260</v>
      </c>
      <c r="I8" s="48" t="s">
        <v>41</v>
      </c>
      <c r="J8" s="48" t="s">
        <v>41</v>
      </c>
      <c r="K8" s="48" t="s">
        <v>41</v>
      </c>
      <c r="L8" s="2"/>
      <c r="M8" s="2"/>
      <c r="N8" s="2"/>
      <c r="O8" s="2"/>
      <c r="P8" s="2"/>
      <c r="Q8" s="2"/>
      <c r="R8" s="2"/>
      <c r="S8" s="2"/>
      <c r="T8" s="314"/>
      <c r="U8" s="314"/>
      <c r="V8" s="222"/>
      <c r="W8" s="223"/>
    </row>
    <row r="9" spans="1:23" s="153" customFormat="1" ht="16.5" customHeight="1">
      <c r="A9" s="64" t="s">
        <v>186</v>
      </c>
      <c r="B9" s="66" t="s">
        <v>34</v>
      </c>
      <c r="C9" s="48">
        <v>102302</v>
      </c>
      <c r="D9" s="48">
        <v>90523</v>
      </c>
      <c r="E9" s="48">
        <v>79792</v>
      </c>
      <c r="F9" s="48">
        <v>57549</v>
      </c>
      <c r="G9" s="48">
        <v>44621</v>
      </c>
      <c r="H9" s="48">
        <v>38827</v>
      </c>
      <c r="I9" s="48">
        <v>40038</v>
      </c>
      <c r="J9" s="48">
        <v>28817</v>
      </c>
      <c r="K9" s="48">
        <v>34529.999999999993</v>
      </c>
      <c r="L9" s="2"/>
      <c r="M9" s="2"/>
      <c r="N9" s="2"/>
      <c r="O9" s="2"/>
      <c r="P9" s="2"/>
      <c r="Q9" s="2"/>
      <c r="R9" s="2"/>
      <c r="S9" s="2"/>
      <c r="T9" s="315"/>
      <c r="U9" s="315"/>
      <c r="V9" s="222"/>
      <c r="W9" s="223"/>
    </row>
    <row r="10" spans="1:23" ht="14.25" customHeight="1">
      <c r="A10" s="64"/>
      <c r="B10" s="70" t="s">
        <v>0</v>
      </c>
      <c r="C10" s="51">
        <v>85911</v>
      </c>
      <c r="D10" s="51">
        <v>82208</v>
      </c>
      <c r="E10" s="51">
        <v>66666</v>
      </c>
      <c r="F10" s="51">
        <v>47002</v>
      </c>
      <c r="G10" s="51">
        <v>38884</v>
      </c>
      <c r="H10" s="51">
        <v>34210</v>
      </c>
      <c r="I10" s="51">
        <v>33974</v>
      </c>
      <c r="J10" s="51">
        <v>24782</v>
      </c>
      <c r="K10" s="51">
        <v>24964.999999999996</v>
      </c>
      <c r="L10" s="2"/>
      <c r="M10" s="2"/>
      <c r="N10" s="2"/>
      <c r="O10" s="2"/>
      <c r="P10" s="2"/>
      <c r="Q10" s="2"/>
      <c r="R10" s="2"/>
      <c r="S10" s="2"/>
      <c r="T10" s="315"/>
      <c r="U10" s="315"/>
      <c r="V10" s="222"/>
      <c r="W10" s="223"/>
    </row>
    <row r="11" spans="1:23" ht="14.25" customHeight="1">
      <c r="A11" s="64"/>
      <c r="B11" s="70" t="s">
        <v>79</v>
      </c>
      <c r="C11" s="51">
        <v>16348</v>
      </c>
      <c r="D11" s="51">
        <v>8315</v>
      </c>
      <c r="E11" s="51">
        <v>13126</v>
      </c>
      <c r="F11" s="51">
        <v>10547</v>
      </c>
      <c r="G11" s="51">
        <v>5737</v>
      </c>
      <c r="H11" s="51">
        <v>4617</v>
      </c>
      <c r="I11" s="51">
        <v>6064</v>
      </c>
      <c r="J11" s="51">
        <v>4035</v>
      </c>
      <c r="K11" s="51">
        <v>9565</v>
      </c>
      <c r="L11" s="2"/>
      <c r="M11" s="2"/>
      <c r="N11" s="2"/>
      <c r="O11" s="2"/>
      <c r="P11" s="2"/>
      <c r="Q11" s="2"/>
      <c r="R11" s="2"/>
      <c r="S11" s="2"/>
      <c r="T11" s="314"/>
      <c r="U11" s="314"/>
      <c r="V11" s="222"/>
      <c r="W11" s="223"/>
    </row>
    <row r="12" spans="1:23" ht="14.25" customHeight="1">
      <c r="A12" s="64"/>
      <c r="B12" s="70" t="s">
        <v>191</v>
      </c>
      <c r="C12" s="51">
        <v>43</v>
      </c>
      <c r="D12" s="51" t="s">
        <v>41</v>
      </c>
      <c r="E12" s="51" t="s">
        <v>41</v>
      </c>
      <c r="F12" s="51" t="s">
        <v>41</v>
      </c>
      <c r="G12" s="51" t="s">
        <v>41</v>
      </c>
      <c r="H12" s="51" t="s">
        <v>41</v>
      </c>
      <c r="I12" s="51" t="s">
        <v>41</v>
      </c>
      <c r="J12" s="51" t="s">
        <v>41</v>
      </c>
      <c r="K12" s="51" t="s">
        <v>41</v>
      </c>
      <c r="L12" s="2"/>
      <c r="M12" s="2"/>
      <c r="N12" s="2"/>
      <c r="O12" s="2"/>
      <c r="P12" s="2"/>
      <c r="Q12" s="2"/>
      <c r="R12" s="2"/>
      <c r="S12" s="2"/>
      <c r="T12" s="315"/>
      <c r="U12" s="315"/>
      <c r="V12" s="222"/>
      <c r="W12" s="223"/>
    </row>
    <row r="13" spans="1:23" s="153" customFormat="1" ht="16.5" customHeight="1">
      <c r="A13" s="64" t="s">
        <v>174</v>
      </c>
      <c r="B13" s="66" t="s">
        <v>34</v>
      </c>
      <c r="C13" s="48">
        <v>818569</v>
      </c>
      <c r="D13" s="48">
        <v>966171</v>
      </c>
      <c r="E13" s="48">
        <v>905323</v>
      </c>
      <c r="F13" s="48">
        <v>667468</v>
      </c>
      <c r="G13" s="48">
        <v>631982</v>
      </c>
      <c r="H13" s="48">
        <v>620299</v>
      </c>
      <c r="I13" s="48">
        <v>653303</v>
      </c>
      <c r="J13" s="48">
        <v>636463</v>
      </c>
      <c r="K13" s="48">
        <v>630189.99999999825</v>
      </c>
      <c r="L13" s="2"/>
      <c r="M13" s="2"/>
      <c r="N13" s="2"/>
      <c r="O13" s="2"/>
      <c r="P13" s="2"/>
      <c r="Q13" s="2"/>
      <c r="R13" s="2"/>
      <c r="S13" s="2"/>
      <c r="T13" s="315"/>
      <c r="U13" s="315"/>
      <c r="V13" s="222"/>
      <c r="W13" s="223"/>
    </row>
    <row r="14" spans="1:23" ht="14.25" customHeight="1">
      <c r="B14" s="70" t="s">
        <v>0</v>
      </c>
      <c r="C14" s="51">
        <v>666221</v>
      </c>
      <c r="D14" s="51">
        <v>782050</v>
      </c>
      <c r="E14" s="51">
        <v>721416</v>
      </c>
      <c r="F14" s="51">
        <v>540157</v>
      </c>
      <c r="G14" s="51">
        <v>510593</v>
      </c>
      <c r="H14" s="51">
        <v>511590</v>
      </c>
      <c r="I14" s="51">
        <v>531223</v>
      </c>
      <c r="J14" s="51">
        <v>506026</v>
      </c>
      <c r="K14" s="51">
        <v>510580.00000000006</v>
      </c>
      <c r="L14" s="2"/>
      <c r="M14" s="2"/>
      <c r="N14" s="2"/>
      <c r="O14" s="2"/>
      <c r="P14" s="2"/>
      <c r="Q14" s="2"/>
      <c r="R14" s="2"/>
      <c r="S14" s="2"/>
      <c r="T14" s="314"/>
      <c r="U14" s="314"/>
      <c r="V14" s="222"/>
      <c r="W14" s="223"/>
    </row>
    <row r="15" spans="1:23" ht="14.25" customHeight="1">
      <c r="A15" s="64"/>
      <c r="B15" s="70" t="s">
        <v>79</v>
      </c>
      <c r="C15" s="51">
        <v>151594</v>
      </c>
      <c r="D15" s="51">
        <v>184005</v>
      </c>
      <c r="E15" s="51">
        <v>183052</v>
      </c>
      <c r="F15" s="51">
        <v>127137</v>
      </c>
      <c r="G15" s="51">
        <v>121389</v>
      </c>
      <c r="H15" s="51">
        <v>108709</v>
      </c>
      <c r="I15" s="51">
        <v>122080</v>
      </c>
      <c r="J15" s="51">
        <v>130437</v>
      </c>
      <c r="K15" s="51">
        <v>119609.9999999999</v>
      </c>
      <c r="L15" s="2"/>
      <c r="M15" s="2"/>
      <c r="N15" s="2"/>
      <c r="O15" s="2"/>
      <c r="P15" s="2"/>
      <c r="Q15" s="2"/>
      <c r="R15" s="2"/>
      <c r="S15" s="2"/>
      <c r="T15" s="315"/>
      <c r="U15" s="315"/>
      <c r="V15" s="222"/>
      <c r="W15" s="223"/>
    </row>
    <row r="16" spans="1:23" ht="14.25" customHeight="1">
      <c r="A16" s="64"/>
      <c r="B16" s="70" t="s">
        <v>191</v>
      </c>
      <c r="C16" s="51">
        <v>754</v>
      </c>
      <c r="D16" s="51">
        <v>116</v>
      </c>
      <c r="E16" s="51">
        <v>855</v>
      </c>
      <c r="F16" s="51">
        <v>174</v>
      </c>
      <c r="G16" s="51" t="s">
        <v>41</v>
      </c>
      <c r="H16" s="51" t="s">
        <v>41</v>
      </c>
      <c r="I16" s="51" t="s">
        <v>41</v>
      </c>
      <c r="J16" s="51" t="s">
        <v>41</v>
      </c>
      <c r="K16" s="51" t="s">
        <v>41</v>
      </c>
      <c r="L16" s="2"/>
      <c r="M16" s="2"/>
      <c r="N16" s="2"/>
      <c r="O16" s="2"/>
      <c r="P16" s="2"/>
      <c r="Q16" s="2"/>
      <c r="R16" s="2"/>
      <c r="S16" s="2"/>
      <c r="T16" s="315"/>
      <c r="U16" s="315"/>
      <c r="V16" s="222"/>
      <c r="W16" s="223"/>
    </row>
    <row r="17" spans="1:23" s="153" customFormat="1" ht="16.5" customHeight="1">
      <c r="A17" s="64" t="s">
        <v>175</v>
      </c>
      <c r="B17" s="66" t="s">
        <v>34</v>
      </c>
      <c r="C17" s="48">
        <v>1574447</v>
      </c>
      <c r="D17" s="48">
        <v>1977990</v>
      </c>
      <c r="E17" s="48">
        <v>1904080</v>
      </c>
      <c r="F17" s="48">
        <v>1562030</v>
      </c>
      <c r="G17" s="48">
        <v>1602770</v>
      </c>
      <c r="H17" s="48">
        <v>1633376</v>
      </c>
      <c r="I17" s="48">
        <v>1640694</v>
      </c>
      <c r="J17" s="48">
        <v>1654281</v>
      </c>
      <c r="K17" s="48">
        <v>1652583.0000000079</v>
      </c>
      <c r="L17" s="2"/>
      <c r="M17" s="2"/>
      <c r="N17" s="2"/>
      <c r="O17" s="2"/>
      <c r="P17" s="2"/>
      <c r="Q17" s="2"/>
      <c r="R17" s="2"/>
      <c r="S17" s="2"/>
      <c r="T17" s="314"/>
      <c r="U17" s="314"/>
      <c r="V17" s="222"/>
      <c r="W17" s="223"/>
    </row>
    <row r="18" spans="1:23" ht="14.25" customHeight="1">
      <c r="A18" s="64"/>
      <c r="B18" s="70" t="s">
        <v>0</v>
      </c>
      <c r="C18" s="51">
        <v>1289030</v>
      </c>
      <c r="D18" s="51">
        <v>1608339</v>
      </c>
      <c r="E18" s="51">
        <v>1552625</v>
      </c>
      <c r="F18" s="51">
        <v>1281241</v>
      </c>
      <c r="G18" s="51">
        <v>1304530</v>
      </c>
      <c r="H18" s="51">
        <v>1331593</v>
      </c>
      <c r="I18" s="51">
        <v>1321016</v>
      </c>
      <c r="J18" s="51">
        <v>1308424</v>
      </c>
      <c r="K18" s="51">
        <v>1297550.0000000028</v>
      </c>
      <c r="L18" s="2"/>
      <c r="M18" s="2"/>
      <c r="N18" s="2"/>
      <c r="O18" s="2"/>
      <c r="P18" s="2"/>
      <c r="Q18" s="2"/>
      <c r="R18" s="2"/>
      <c r="S18" s="2"/>
      <c r="T18" s="315"/>
      <c r="U18" s="315"/>
      <c r="V18" s="222"/>
      <c r="W18" s="223"/>
    </row>
    <row r="19" spans="1:23" ht="14.25" customHeight="1">
      <c r="A19" s="64"/>
      <c r="B19" s="70" t="s">
        <v>79</v>
      </c>
      <c r="C19" s="51">
        <v>283835</v>
      </c>
      <c r="D19" s="51">
        <v>367804</v>
      </c>
      <c r="E19" s="51">
        <v>348464</v>
      </c>
      <c r="F19" s="51">
        <v>277691</v>
      </c>
      <c r="G19" s="51">
        <v>298240</v>
      </c>
      <c r="H19" s="51">
        <v>301783</v>
      </c>
      <c r="I19" s="51">
        <v>319678</v>
      </c>
      <c r="J19" s="51">
        <v>345857</v>
      </c>
      <c r="K19" s="51">
        <v>355033</v>
      </c>
      <c r="L19" s="2"/>
      <c r="M19" s="2"/>
      <c r="N19" s="2"/>
      <c r="O19" s="2"/>
      <c r="P19" s="2"/>
      <c r="Q19" s="2"/>
      <c r="R19" s="2"/>
      <c r="S19" s="2"/>
      <c r="T19" s="315"/>
      <c r="U19" s="315"/>
      <c r="V19" s="222"/>
      <c r="W19" s="223"/>
    </row>
    <row r="20" spans="1:23" ht="14.25" customHeight="1">
      <c r="A20" s="64"/>
      <c r="B20" s="70" t="s">
        <v>191</v>
      </c>
      <c r="C20" s="51">
        <v>1582</v>
      </c>
      <c r="D20" s="51">
        <v>1847</v>
      </c>
      <c r="E20" s="51">
        <v>2991</v>
      </c>
      <c r="F20" s="51">
        <v>3098</v>
      </c>
      <c r="G20" s="51" t="s">
        <v>41</v>
      </c>
      <c r="H20" s="51" t="s">
        <v>41</v>
      </c>
      <c r="I20" s="51" t="s">
        <v>41</v>
      </c>
      <c r="J20" s="51" t="s">
        <v>41</v>
      </c>
      <c r="K20" s="51" t="s">
        <v>41</v>
      </c>
      <c r="L20" s="2"/>
      <c r="M20" s="2"/>
      <c r="N20" s="2"/>
      <c r="O20" s="2"/>
      <c r="P20" s="2"/>
      <c r="Q20" s="2"/>
      <c r="R20" s="2"/>
      <c r="S20" s="2"/>
      <c r="T20" s="314"/>
      <c r="U20" s="314"/>
      <c r="V20" s="222"/>
      <c r="W20" s="223"/>
    </row>
    <row r="21" spans="1:23" s="153" customFormat="1" ht="16.5" customHeight="1">
      <c r="A21" s="64" t="s">
        <v>176</v>
      </c>
      <c r="B21" s="66" t="s">
        <v>34</v>
      </c>
      <c r="C21" s="48">
        <v>1651426</v>
      </c>
      <c r="D21" s="48">
        <v>2064108</v>
      </c>
      <c r="E21" s="48">
        <v>2101823</v>
      </c>
      <c r="F21" s="48">
        <v>1670944</v>
      </c>
      <c r="G21" s="48">
        <v>1778155</v>
      </c>
      <c r="H21" s="48">
        <v>1889032</v>
      </c>
      <c r="I21" s="48">
        <v>1951254</v>
      </c>
      <c r="J21" s="48">
        <v>1950769</v>
      </c>
      <c r="K21" s="48">
        <v>2014193.0000000005</v>
      </c>
      <c r="L21" s="2"/>
      <c r="M21" s="2"/>
      <c r="N21" s="2"/>
      <c r="O21" s="2"/>
      <c r="P21" s="2"/>
      <c r="Q21" s="2"/>
      <c r="R21" s="2"/>
      <c r="S21" s="2"/>
      <c r="T21" s="315"/>
      <c r="U21" s="315"/>
      <c r="V21" s="222"/>
      <c r="W21" s="223"/>
    </row>
    <row r="22" spans="1:23" ht="14.25" customHeight="1">
      <c r="A22" s="64"/>
      <c r="B22" s="70" t="s">
        <v>0</v>
      </c>
      <c r="C22" s="51">
        <v>1332063</v>
      </c>
      <c r="D22" s="51">
        <v>1675472</v>
      </c>
      <c r="E22" s="51">
        <v>1692903</v>
      </c>
      <c r="F22" s="51">
        <v>1346180</v>
      </c>
      <c r="G22" s="51">
        <v>1423699</v>
      </c>
      <c r="H22" s="51">
        <v>1519318</v>
      </c>
      <c r="I22" s="51">
        <v>1552023</v>
      </c>
      <c r="J22" s="51">
        <v>1545042</v>
      </c>
      <c r="K22" s="51">
        <v>1588469.0000000009</v>
      </c>
      <c r="L22" s="2"/>
      <c r="M22" s="2"/>
      <c r="N22" s="2"/>
      <c r="O22" s="2"/>
      <c r="P22" s="2"/>
      <c r="Q22" s="2"/>
      <c r="R22" s="2"/>
      <c r="S22" s="2"/>
      <c r="T22" s="315"/>
      <c r="U22" s="315"/>
      <c r="V22" s="222"/>
      <c r="W22" s="223"/>
    </row>
    <row r="23" spans="1:23" ht="14.25" customHeight="1">
      <c r="A23" s="64"/>
      <c r="B23" s="70" t="s">
        <v>79</v>
      </c>
      <c r="C23" s="51">
        <v>317813</v>
      </c>
      <c r="D23" s="51">
        <v>388294</v>
      </c>
      <c r="E23" s="51">
        <v>407827</v>
      </c>
      <c r="F23" s="51">
        <v>323348</v>
      </c>
      <c r="G23" s="51">
        <v>354456</v>
      </c>
      <c r="H23" s="51">
        <v>369714</v>
      </c>
      <c r="I23" s="51">
        <v>399231</v>
      </c>
      <c r="J23" s="51">
        <v>405727</v>
      </c>
      <c r="K23" s="51">
        <v>425723.99999999971</v>
      </c>
      <c r="L23" s="2"/>
      <c r="M23" s="2"/>
      <c r="N23" s="2"/>
      <c r="O23" s="2"/>
      <c r="P23" s="2"/>
      <c r="Q23" s="2"/>
      <c r="R23" s="2"/>
      <c r="S23" s="2"/>
      <c r="T23" s="314"/>
      <c r="U23" s="314"/>
      <c r="V23" s="222"/>
      <c r="W23" s="223"/>
    </row>
    <row r="24" spans="1:23" ht="14.25" customHeight="1">
      <c r="A24" s="64"/>
      <c r="B24" s="70" t="s">
        <v>191</v>
      </c>
      <c r="C24" s="51">
        <v>1550</v>
      </c>
      <c r="D24" s="51">
        <v>342</v>
      </c>
      <c r="E24" s="51">
        <v>1093</v>
      </c>
      <c r="F24" s="51">
        <v>1416</v>
      </c>
      <c r="G24" s="51" t="s">
        <v>41</v>
      </c>
      <c r="H24" s="51" t="s">
        <v>41</v>
      </c>
      <c r="I24" s="51" t="s">
        <v>41</v>
      </c>
      <c r="J24" s="51" t="s">
        <v>41</v>
      </c>
      <c r="K24" s="51" t="s">
        <v>41</v>
      </c>
      <c r="L24" s="2"/>
      <c r="M24" s="2"/>
      <c r="N24" s="2"/>
      <c r="O24" s="2"/>
      <c r="P24" s="2"/>
      <c r="Q24" s="2"/>
      <c r="R24" s="2"/>
      <c r="S24" s="2"/>
      <c r="T24" s="315"/>
      <c r="U24" s="315"/>
      <c r="V24" s="222"/>
      <c r="W24" s="223"/>
    </row>
    <row r="25" spans="1:23" s="153" customFormat="1" ht="16.5" customHeight="1">
      <c r="A25" s="64" t="s">
        <v>177</v>
      </c>
      <c r="B25" s="66" t="s">
        <v>34</v>
      </c>
      <c r="C25" s="48">
        <v>1337563</v>
      </c>
      <c r="D25" s="48">
        <v>1623385</v>
      </c>
      <c r="E25" s="48">
        <v>1680960</v>
      </c>
      <c r="F25" s="48">
        <v>1341311</v>
      </c>
      <c r="G25" s="48">
        <v>1467481</v>
      </c>
      <c r="H25" s="48">
        <v>1586536</v>
      </c>
      <c r="I25" s="48">
        <v>1657642</v>
      </c>
      <c r="J25" s="48">
        <v>1706123</v>
      </c>
      <c r="K25" s="48">
        <v>1791053.9999999979</v>
      </c>
      <c r="L25" s="2"/>
      <c r="M25" s="2"/>
      <c r="N25" s="2"/>
      <c r="O25" s="2"/>
      <c r="P25" s="2"/>
      <c r="Q25" s="2"/>
      <c r="R25" s="2"/>
      <c r="S25" s="2"/>
      <c r="T25" s="315"/>
      <c r="U25" s="315"/>
      <c r="V25" s="222"/>
      <c r="W25" s="223"/>
    </row>
    <row r="26" spans="1:23" ht="14.25" customHeight="1">
      <c r="A26" s="64"/>
      <c r="B26" s="70" t="s">
        <v>0</v>
      </c>
      <c r="C26" s="51">
        <v>1072260</v>
      </c>
      <c r="D26" s="51">
        <v>1322584</v>
      </c>
      <c r="E26" s="51">
        <v>1341164</v>
      </c>
      <c r="F26" s="51">
        <v>1045260</v>
      </c>
      <c r="G26" s="51">
        <v>1155782</v>
      </c>
      <c r="H26" s="51">
        <v>1229318</v>
      </c>
      <c r="I26" s="51">
        <v>1280399</v>
      </c>
      <c r="J26" s="51">
        <v>1319845</v>
      </c>
      <c r="K26" s="51">
        <v>1365798.0000000009</v>
      </c>
      <c r="L26" s="2"/>
      <c r="M26" s="2"/>
      <c r="N26" s="2"/>
      <c r="O26" s="2"/>
      <c r="P26" s="2"/>
      <c r="Q26" s="2"/>
      <c r="R26" s="2"/>
      <c r="S26" s="2"/>
      <c r="T26" s="314"/>
      <c r="U26" s="314"/>
      <c r="V26" s="222"/>
      <c r="W26" s="223"/>
    </row>
    <row r="27" spans="1:23" ht="14.25" customHeight="1">
      <c r="A27" s="64"/>
      <c r="B27" s="70" t="s">
        <v>79</v>
      </c>
      <c r="C27" s="51">
        <v>264907</v>
      </c>
      <c r="D27" s="51">
        <v>298879</v>
      </c>
      <c r="E27" s="51">
        <v>337406</v>
      </c>
      <c r="F27" s="51">
        <v>293654</v>
      </c>
      <c r="G27" s="51">
        <v>311699</v>
      </c>
      <c r="H27" s="51">
        <v>357218</v>
      </c>
      <c r="I27" s="51">
        <v>377243</v>
      </c>
      <c r="J27" s="51">
        <v>386278</v>
      </c>
      <c r="K27" s="51">
        <v>425256.00000000035</v>
      </c>
      <c r="L27" s="2"/>
      <c r="M27" s="2"/>
      <c r="N27" s="2"/>
      <c r="O27" s="2"/>
      <c r="P27" s="2"/>
      <c r="Q27" s="2"/>
      <c r="R27" s="2"/>
      <c r="S27" s="2"/>
      <c r="T27" s="315"/>
      <c r="U27" s="315"/>
      <c r="V27" s="222"/>
      <c r="W27" s="223"/>
    </row>
    <row r="28" spans="1:23" ht="14.25" customHeight="1">
      <c r="A28" s="64"/>
      <c r="B28" s="70" t="s">
        <v>191</v>
      </c>
      <c r="C28" s="51">
        <v>396</v>
      </c>
      <c r="D28" s="51">
        <v>1922</v>
      </c>
      <c r="E28" s="51">
        <v>2390</v>
      </c>
      <c r="F28" s="51">
        <v>2397</v>
      </c>
      <c r="G28" s="51" t="s">
        <v>41</v>
      </c>
      <c r="H28" s="51" t="s">
        <v>41</v>
      </c>
      <c r="I28" s="51" t="s">
        <v>41</v>
      </c>
      <c r="J28" s="51" t="s">
        <v>41</v>
      </c>
      <c r="K28" s="51" t="s">
        <v>41</v>
      </c>
      <c r="L28" s="2"/>
      <c r="M28" s="2"/>
      <c r="N28" s="2"/>
      <c r="O28" s="2"/>
      <c r="P28" s="2"/>
      <c r="Q28" s="2"/>
      <c r="R28" s="2"/>
      <c r="S28" s="2"/>
      <c r="T28" s="315"/>
      <c r="U28" s="315"/>
      <c r="V28" s="222"/>
      <c r="W28" s="223"/>
    </row>
    <row r="29" spans="1:23" s="153" customFormat="1" ht="16.5" customHeight="1">
      <c r="A29" s="64" t="s">
        <v>178</v>
      </c>
      <c r="B29" s="66" t="s">
        <v>34</v>
      </c>
      <c r="C29" s="48">
        <v>652976</v>
      </c>
      <c r="D29" s="48">
        <v>748341</v>
      </c>
      <c r="E29" s="48">
        <v>786483</v>
      </c>
      <c r="F29" s="48">
        <v>638439</v>
      </c>
      <c r="G29" s="48">
        <v>703546</v>
      </c>
      <c r="H29" s="48">
        <v>756964</v>
      </c>
      <c r="I29" s="48">
        <v>824602</v>
      </c>
      <c r="J29" s="48">
        <v>884346</v>
      </c>
      <c r="K29" s="48">
        <v>867721</v>
      </c>
      <c r="L29" s="2"/>
      <c r="M29" s="2"/>
      <c r="N29" s="2"/>
      <c r="O29" s="2"/>
      <c r="P29" s="2"/>
      <c r="Q29" s="2"/>
      <c r="R29" s="2"/>
      <c r="S29" s="2"/>
      <c r="T29" s="314"/>
      <c r="U29" s="314"/>
      <c r="V29" s="222"/>
      <c r="W29" s="223"/>
    </row>
    <row r="30" spans="1:23" ht="14.25" customHeight="1">
      <c r="A30" s="160"/>
      <c r="B30" s="70" t="s">
        <v>0</v>
      </c>
      <c r="C30" s="51">
        <v>531235</v>
      </c>
      <c r="D30" s="51">
        <v>605241</v>
      </c>
      <c r="E30" s="51">
        <v>628412</v>
      </c>
      <c r="F30" s="51">
        <v>488481</v>
      </c>
      <c r="G30" s="51">
        <v>554184</v>
      </c>
      <c r="H30" s="51">
        <v>583871</v>
      </c>
      <c r="I30" s="51">
        <v>639694</v>
      </c>
      <c r="J30" s="51">
        <v>679285</v>
      </c>
      <c r="K30" s="51">
        <v>684286.00000000023</v>
      </c>
      <c r="L30" s="2"/>
      <c r="M30" s="2"/>
      <c r="N30" s="2"/>
      <c r="O30" s="2"/>
      <c r="P30" s="2"/>
      <c r="Q30" s="2"/>
      <c r="R30" s="2"/>
      <c r="S30" s="2"/>
      <c r="T30" s="315"/>
      <c r="U30" s="315"/>
      <c r="V30" s="222"/>
      <c r="W30" s="223"/>
    </row>
    <row r="31" spans="1:23" ht="14.25" customHeight="1">
      <c r="A31" s="64"/>
      <c r="B31" s="70" t="s">
        <v>79</v>
      </c>
      <c r="C31" s="51">
        <v>121288</v>
      </c>
      <c r="D31" s="51">
        <v>141974</v>
      </c>
      <c r="E31" s="51">
        <v>157695</v>
      </c>
      <c r="F31" s="51">
        <v>149493</v>
      </c>
      <c r="G31" s="51">
        <v>149362</v>
      </c>
      <c r="H31" s="51">
        <v>173093</v>
      </c>
      <c r="I31" s="51">
        <v>184908</v>
      </c>
      <c r="J31" s="51">
        <v>205061</v>
      </c>
      <c r="K31" s="51">
        <v>183435.00000000009</v>
      </c>
      <c r="L31" s="2"/>
      <c r="M31" s="2"/>
      <c r="N31" s="2"/>
      <c r="O31" s="2"/>
      <c r="P31" s="2"/>
      <c r="Q31" s="2"/>
      <c r="R31" s="2"/>
      <c r="S31" s="2"/>
      <c r="T31" s="315"/>
      <c r="U31" s="315"/>
      <c r="V31" s="222"/>
      <c r="W31" s="223"/>
    </row>
    <row r="32" spans="1:23" ht="14.25" customHeight="1">
      <c r="A32" s="64"/>
      <c r="B32" s="70" t="s">
        <v>191</v>
      </c>
      <c r="C32" s="51">
        <v>453</v>
      </c>
      <c r="D32" s="51">
        <v>1126</v>
      </c>
      <c r="E32" s="51">
        <v>376</v>
      </c>
      <c r="F32" s="51">
        <v>465</v>
      </c>
      <c r="G32" s="51" t="s">
        <v>41</v>
      </c>
      <c r="H32" s="51" t="s">
        <v>41</v>
      </c>
      <c r="I32" s="51" t="s">
        <v>41</v>
      </c>
      <c r="J32" s="51" t="s">
        <v>41</v>
      </c>
      <c r="K32" s="51" t="s">
        <v>41</v>
      </c>
      <c r="L32" s="2"/>
      <c r="M32" s="2"/>
      <c r="N32" s="2"/>
      <c r="O32" s="2"/>
      <c r="P32" s="2"/>
      <c r="Q32" s="2"/>
      <c r="R32" s="2"/>
      <c r="S32" s="2"/>
    </row>
    <row r="33" spans="1:19" s="153" customFormat="1" ht="16.5" customHeight="1">
      <c r="A33" s="64" t="s">
        <v>143</v>
      </c>
      <c r="B33" s="66" t="s">
        <v>34</v>
      </c>
      <c r="C33" s="48">
        <v>115973</v>
      </c>
      <c r="D33" s="48">
        <v>126248</v>
      </c>
      <c r="E33" s="48">
        <v>136957</v>
      </c>
      <c r="F33" s="48">
        <v>113697</v>
      </c>
      <c r="G33" s="48">
        <v>110737</v>
      </c>
      <c r="H33" s="48">
        <v>118266</v>
      </c>
      <c r="I33" s="48">
        <v>111923</v>
      </c>
      <c r="J33" s="48">
        <v>97836</v>
      </c>
      <c r="K33" s="48">
        <v>107860.99999999996</v>
      </c>
      <c r="L33" s="2"/>
      <c r="M33" s="2"/>
      <c r="N33" s="2"/>
      <c r="O33" s="2"/>
      <c r="P33" s="2"/>
      <c r="Q33" s="2"/>
      <c r="R33" s="2"/>
      <c r="S33" s="2"/>
    </row>
    <row r="34" spans="1:19" ht="14.25" customHeight="1">
      <c r="A34" s="64"/>
      <c r="B34" s="70" t="s">
        <v>0</v>
      </c>
      <c r="C34" s="51">
        <v>87338</v>
      </c>
      <c r="D34" s="51">
        <v>90619</v>
      </c>
      <c r="E34" s="51">
        <v>104008</v>
      </c>
      <c r="F34" s="51">
        <v>85593</v>
      </c>
      <c r="G34" s="51">
        <v>81096</v>
      </c>
      <c r="H34" s="51">
        <v>94638</v>
      </c>
      <c r="I34" s="51">
        <v>83124</v>
      </c>
      <c r="J34" s="51">
        <v>72918</v>
      </c>
      <c r="K34" s="51">
        <v>84248.000000000015</v>
      </c>
      <c r="L34" s="2"/>
      <c r="M34" s="2"/>
      <c r="N34" s="2"/>
      <c r="O34" s="2"/>
      <c r="P34" s="2"/>
      <c r="Q34" s="2"/>
      <c r="R34" s="2"/>
      <c r="S34" s="2"/>
    </row>
    <row r="35" spans="1:19" ht="14.25" customHeight="1">
      <c r="A35" s="64"/>
      <c r="B35" s="70" t="s">
        <v>79</v>
      </c>
      <c r="C35" s="51">
        <v>27856</v>
      </c>
      <c r="D35" s="51">
        <v>35629</v>
      </c>
      <c r="E35" s="51">
        <v>32727</v>
      </c>
      <c r="F35" s="51">
        <v>28104</v>
      </c>
      <c r="G35" s="51">
        <v>29641</v>
      </c>
      <c r="H35" s="51">
        <v>23628</v>
      </c>
      <c r="I35" s="51">
        <v>28799</v>
      </c>
      <c r="J35" s="51">
        <v>24918</v>
      </c>
      <c r="K35" s="51">
        <v>23612.999999999996</v>
      </c>
      <c r="L35" s="2"/>
      <c r="M35" s="2"/>
      <c r="N35" s="2"/>
      <c r="O35" s="2"/>
      <c r="P35" s="2"/>
      <c r="Q35" s="2"/>
      <c r="R35" s="2"/>
      <c r="S35" s="2"/>
    </row>
    <row r="36" spans="1:19" ht="14.25" customHeight="1">
      <c r="A36" s="64"/>
      <c r="B36" s="70" t="s">
        <v>191</v>
      </c>
      <c r="C36" s="51">
        <v>779</v>
      </c>
      <c r="D36" s="51" t="s">
        <v>41</v>
      </c>
      <c r="E36" s="51">
        <v>222</v>
      </c>
      <c r="F36" s="51" t="s">
        <v>41</v>
      </c>
      <c r="G36" s="51" t="s">
        <v>41</v>
      </c>
      <c r="H36" s="51" t="s">
        <v>41</v>
      </c>
      <c r="I36" s="51" t="s">
        <v>41</v>
      </c>
      <c r="J36" s="51" t="s">
        <v>41</v>
      </c>
      <c r="K36" s="51" t="s">
        <v>41</v>
      </c>
      <c r="L36" s="2"/>
      <c r="M36" s="2"/>
      <c r="N36" s="2"/>
      <c r="O36" s="2"/>
      <c r="P36" s="2"/>
      <c r="Q36" s="2"/>
      <c r="R36" s="2"/>
      <c r="S36" s="2"/>
    </row>
    <row r="37" spans="1:19" s="153" customFormat="1" ht="16.5" customHeight="1">
      <c r="A37" s="64" t="s">
        <v>35</v>
      </c>
      <c r="B37" s="66" t="s">
        <v>34</v>
      </c>
      <c r="C37" s="48">
        <v>230126</v>
      </c>
      <c r="D37" s="48">
        <v>142215</v>
      </c>
      <c r="E37" s="48">
        <v>29475</v>
      </c>
      <c r="F37" s="48">
        <v>252878</v>
      </c>
      <c r="G37" s="48">
        <v>391660</v>
      </c>
      <c r="H37" s="48">
        <v>168205</v>
      </c>
      <c r="I37" s="48">
        <v>202610</v>
      </c>
      <c r="J37" s="48">
        <v>109781</v>
      </c>
      <c r="K37" s="48">
        <v>57870.999999999942</v>
      </c>
      <c r="L37" s="2"/>
      <c r="M37" s="2"/>
      <c r="N37" s="2"/>
      <c r="O37" s="2"/>
      <c r="P37" s="2"/>
      <c r="Q37" s="2"/>
      <c r="R37" s="2"/>
      <c r="S37" s="2"/>
    </row>
    <row r="38" spans="1:19" ht="14.25" customHeight="1">
      <c r="A38" s="109"/>
      <c r="B38" s="70" t="s">
        <v>0</v>
      </c>
      <c r="C38" s="51">
        <v>193781</v>
      </c>
      <c r="D38" s="51">
        <v>86714</v>
      </c>
      <c r="E38" s="51">
        <v>11925</v>
      </c>
      <c r="F38" s="51">
        <v>194571</v>
      </c>
      <c r="G38" s="51">
        <v>311349</v>
      </c>
      <c r="H38" s="51">
        <v>130486</v>
      </c>
      <c r="I38" s="51">
        <v>154950</v>
      </c>
      <c r="J38" s="51">
        <v>86222</v>
      </c>
      <c r="K38" s="51">
        <v>42524.999999999964</v>
      </c>
      <c r="L38" s="2"/>
      <c r="M38" s="2"/>
      <c r="N38" s="2"/>
      <c r="O38" s="2"/>
      <c r="P38" s="2"/>
      <c r="Q38" s="2"/>
      <c r="R38" s="2"/>
      <c r="S38" s="2"/>
    </row>
    <row r="39" spans="1:19" ht="14.25" customHeight="1">
      <c r="A39" s="157"/>
      <c r="B39" s="70" t="s">
        <v>79</v>
      </c>
      <c r="C39" s="51">
        <v>35841</v>
      </c>
      <c r="D39" s="51">
        <v>20750</v>
      </c>
      <c r="E39" s="51">
        <v>1642</v>
      </c>
      <c r="F39" s="51">
        <v>49046</v>
      </c>
      <c r="G39" s="51">
        <v>67169</v>
      </c>
      <c r="H39" s="51">
        <v>28459</v>
      </c>
      <c r="I39" s="51">
        <v>47660</v>
      </c>
      <c r="J39" s="51">
        <v>23559</v>
      </c>
      <c r="K39" s="51">
        <v>15346</v>
      </c>
      <c r="L39" s="2"/>
      <c r="M39" s="2"/>
      <c r="N39" s="2"/>
      <c r="O39" s="2"/>
      <c r="P39" s="2"/>
      <c r="Q39" s="2"/>
      <c r="R39" s="2"/>
      <c r="S39" s="2"/>
    </row>
    <row r="40" spans="1:19" ht="14.25" customHeight="1">
      <c r="A40" s="158"/>
      <c r="B40" s="116" t="s">
        <v>191</v>
      </c>
      <c r="C40" s="126">
        <v>504</v>
      </c>
      <c r="D40" s="126">
        <v>34751</v>
      </c>
      <c r="E40" s="126">
        <v>15908</v>
      </c>
      <c r="F40" s="126">
        <v>9261</v>
      </c>
      <c r="G40" s="126">
        <v>13142</v>
      </c>
      <c r="H40" s="126">
        <v>9260</v>
      </c>
      <c r="I40" s="126" t="s">
        <v>41</v>
      </c>
      <c r="J40" s="126" t="s">
        <v>41</v>
      </c>
      <c r="K40" s="126" t="s">
        <v>41</v>
      </c>
      <c r="L40" s="2"/>
      <c r="M40" s="2"/>
      <c r="N40" s="2"/>
      <c r="O40" s="2"/>
      <c r="P40" s="2"/>
      <c r="Q40" s="2"/>
      <c r="R40" s="2"/>
      <c r="S40" s="2"/>
    </row>
    <row r="41" spans="1:19" ht="13.5" customHeight="1">
      <c r="A41" s="298" t="s">
        <v>345</v>
      </c>
      <c r="B41" s="298"/>
      <c r="C41" s="298"/>
      <c r="D41" s="298"/>
      <c r="E41" s="298"/>
      <c r="F41" s="298"/>
      <c r="G41" s="298"/>
      <c r="H41" s="298"/>
      <c r="I41" s="298"/>
      <c r="J41" s="50"/>
      <c r="K41" s="210"/>
      <c r="L41" s="2"/>
      <c r="M41" s="2"/>
      <c r="N41" s="2"/>
      <c r="O41" s="2"/>
      <c r="P41" s="2"/>
      <c r="Q41" s="2"/>
      <c r="R41" s="2"/>
      <c r="S41" s="2"/>
    </row>
    <row r="42" spans="1:19" ht="12">
      <c r="A42" s="316"/>
      <c r="B42" s="316"/>
      <c r="C42" s="316"/>
      <c r="D42" s="316"/>
      <c r="E42" s="316"/>
      <c r="F42" s="316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</row>
    <row r="43" spans="1:19" ht="12">
      <c r="A43" s="11"/>
      <c r="E43" s="1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</row>
    <row r="44" spans="1:19" ht="10.5" customHeight="1">
      <c r="L44" s="2"/>
      <c r="M44" s="2"/>
      <c r="N44" s="2"/>
      <c r="O44" s="2"/>
      <c r="P44" s="2"/>
      <c r="Q44" s="2"/>
      <c r="R44" s="2"/>
      <c r="S44" s="2"/>
    </row>
    <row r="45" spans="1:19" ht="12">
      <c r="A45" s="17"/>
      <c r="L45" s="2"/>
      <c r="M45" s="2"/>
      <c r="N45" s="2"/>
      <c r="O45" s="2"/>
      <c r="P45" s="2"/>
      <c r="Q45" s="2"/>
      <c r="R45" s="2"/>
      <c r="S45" s="2"/>
    </row>
    <row r="46" spans="1:19" ht="12">
      <c r="A46" s="17"/>
      <c r="L46" s="2"/>
      <c r="M46" s="2"/>
      <c r="N46" s="2"/>
      <c r="O46" s="2"/>
      <c r="P46" s="2"/>
      <c r="Q46" s="2"/>
      <c r="R46" s="2"/>
      <c r="S46" s="2"/>
    </row>
    <row r="47" spans="1:19" ht="12">
      <c r="A47" s="17"/>
      <c r="L47" s="2"/>
      <c r="M47" s="2"/>
      <c r="N47" s="2"/>
      <c r="O47" s="2"/>
      <c r="P47" s="2"/>
      <c r="Q47" s="2"/>
      <c r="R47" s="2"/>
      <c r="S47" s="2"/>
    </row>
    <row r="48" spans="1:19" ht="12">
      <c r="A48" s="17"/>
      <c r="L48" s="2"/>
      <c r="M48" s="2"/>
      <c r="N48" s="2"/>
      <c r="O48" s="2"/>
      <c r="P48" s="2"/>
      <c r="Q48" s="2"/>
      <c r="R48" s="2"/>
      <c r="S48" s="2"/>
    </row>
    <row r="49" spans="12:19" ht="12">
      <c r="L49" s="2"/>
      <c r="M49" s="2"/>
      <c r="N49" s="2"/>
      <c r="O49" s="2"/>
      <c r="P49" s="2"/>
      <c r="Q49" s="2"/>
      <c r="R49" s="2"/>
      <c r="S49" s="2"/>
    </row>
    <row r="50" spans="12:19" ht="12">
      <c r="L50" s="2"/>
      <c r="M50" s="2"/>
      <c r="N50" s="2"/>
      <c r="O50" s="2"/>
      <c r="P50" s="2"/>
      <c r="Q50" s="2"/>
      <c r="R50" s="2"/>
      <c r="S50" s="2"/>
    </row>
    <row r="51" spans="12:19" ht="12">
      <c r="L51" s="2"/>
      <c r="M51" s="2"/>
      <c r="N51" s="2"/>
      <c r="O51" s="2"/>
      <c r="P51" s="2"/>
      <c r="Q51" s="2"/>
      <c r="R51" s="2"/>
      <c r="S51" s="2"/>
    </row>
    <row r="52" spans="12:19" ht="12">
      <c r="L52" s="2"/>
      <c r="M52" s="2"/>
      <c r="N52" s="2"/>
      <c r="O52" s="2"/>
      <c r="P52" s="2"/>
      <c r="Q52" s="2"/>
      <c r="R52" s="2"/>
      <c r="S52" s="2"/>
    </row>
    <row r="53" spans="12:19" ht="12">
      <c r="L53" s="2"/>
      <c r="M53" s="2"/>
      <c r="N53" s="2"/>
      <c r="O53" s="2"/>
      <c r="P53" s="2"/>
      <c r="Q53" s="2"/>
      <c r="R53" s="2"/>
      <c r="S53" s="2"/>
    </row>
    <row r="54" spans="12:19" ht="12">
      <c r="L54" s="2"/>
      <c r="M54" s="2"/>
      <c r="N54" s="2"/>
      <c r="O54" s="2"/>
      <c r="P54" s="2"/>
      <c r="Q54" s="2"/>
      <c r="R54" s="2"/>
      <c r="S54" s="2"/>
    </row>
    <row r="55" spans="12:19" ht="12">
      <c r="L55" s="2"/>
      <c r="M55" s="2"/>
      <c r="N55" s="2"/>
      <c r="O55" s="2"/>
      <c r="P55" s="2"/>
      <c r="Q55" s="2"/>
      <c r="R55" s="2"/>
      <c r="S55" s="2"/>
    </row>
    <row r="56" spans="12:19" ht="12">
      <c r="L56" s="2"/>
      <c r="M56" s="2"/>
      <c r="N56" s="2"/>
      <c r="O56" s="2"/>
      <c r="P56" s="2"/>
      <c r="Q56" s="2"/>
      <c r="R56" s="2"/>
      <c r="S56" s="2"/>
    </row>
    <row r="57" spans="12:19" ht="12">
      <c r="L57" s="2"/>
      <c r="M57" s="2"/>
      <c r="N57" s="2"/>
      <c r="O57" s="2"/>
      <c r="P57" s="2"/>
      <c r="Q57" s="2"/>
      <c r="R57" s="2"/>
      <c r="S57" s="2"/>
    </row>
    <row r="58" spans="12:19" ht="12">
      <c r="L58" s="2"/>
      <c r="M58" s="2"/>
      <c r="N58" s="2"/>
      <c r="O58" s="2"/>
      <c r="P58" s="2"/>
      <c r="Q58" s="2"/>
      <c r="R58" s="2"/>
      <c r="S58" s="2"/>
    </row>
    <row r="59" spans="12:19" ht="12">
      <c r="L59" s="2"/>
      <c r="M59" s="2"/>
      <c r="N59" s="2"/>
      <c r="O59" s="2"/>
      <c r="P59" s="2"/>
      <c r="Q59" s="2"/>
      <c r="R59" s="2"/>
      <c r="S59" s="2"/>
    </row>
    <row r="60" spans="12:19" ht="12">
      <c r="L60" s="2"/>
      <c r="M60" s="2"/>
      <c r="N60" s="2"/>
      <c r="O60" s="2"/>
      <c r="P60" s="2"/>
      <c r="Q60" s="2"/>
      <c r="R60" s="2"/>
      <c r="S60" s="2"/>
    </row>
    <row r="71" spans="1:1">
      <c r="A71" s="19"/>
    </row>
    <row r="72" spans="1:1">
      <c r="A72" s="19"/>
    </row>
    <row r="73" spans="1:1">
      <c r="A73" s="19"/>
    </row>
  </sheetData>
  <mergeCells count="22">
    <mergeCell ref="A1:K1"/>
    <mergeCell ref="A3:I3"/>
    <mergeCell ref="A41:I41"/>
    <mergeCell ref="A42:F42"/>
    <mergeCell ref="T5:T7"/>
    <mergeCell ref="T14:T16"/>
    <mergeCell ref="T23:T25"/>
    <mergeCell ref="U5:U7"/>
    <mergeCell ref="T8:T10"/>
    <mergeCell ref="U8:U10"/>
    <mergeCell ref="T11:T13"/>
    <mergeCell ref="U11:U13"/>
    <mergeCell ref="U14:U16"/>
    <mergeCell ref="T17:T19"/>
    <mergeCell ref="U17:U19"/>
    <mergeCell ref="T20:T22"/>
    <mergeCell ref="U20:U22"/>
    <mergeCell ref="U23:U25"/>
    <mergeCell ref="T26:T28"/>
    <mergeCell ref="U26:U28"/>
    <mergeCell ref="T29:T31"/>
    <mergeCell ref="U29:U3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Folha39" enableFormatConditionsCalculation="0">
    <tabColor indexed="29"/>
  </sheetPr>
  <dimension ref="A1:IP19"/>
  <sheetViews>
    <sheetView workbookViewId="0">
      <selection sqref="A1:J1"/>
    </sheetView>
  </sheetViews>
  <sheetFormatPr defaultRowHeight="12.75"/>
  <cols>
    <col min="1" max="1" width="17.42578125" customWidth="1"/>
    <col min="2" max="9" width="7.5703125" customWidth="1"/>
    <col min="10" max="10" width="7.85546875" bestFit="1" customWidth="1"/>
  </cols>
  <sheetData>
    <row r="1" spans="1:250" s="41" customFormat="1" ht="25.5" customHeight="1">
      <c r="A1" s="285" t="s">
        <v>323</v>
      </c>
      <c r="B1" s="285"/>
      <c r="C1" s="285"/>
      <c r="D1" s="285"/>
      <c r="E1" s="285"/>
      <c r="F1" s="285"/>
      <c r="G1" s="285"/>
      <c r="H1" s="285"/>
      <c r="I1" s="285"/>
      <c r="J1" s="285"/>
      <c r="K1" s="1"/>
      <c r="L1" s="1"/>
      <c r="M1" s="1"/>
      <c r="N1" s="1"/>
      <c r="O1" s="1"/>
      <c r="P1" s="1"/>
      <c r="Q1" s="1"/>
      <c r="R1" s="1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</row>
    <row r="2" spans="1:250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1"/>
      <c r="L2" s="1"/>
      <c r="M2" s="1"/>
      <c r="N2" s="1"/>
      <c r="O2" s="1"/>
      <c r="P2" s="1"/>
      <c r="Q2" s="1"/>
      <c r="R2" s="1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</row>
    <row r="3" spans="1:250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40"/>
      <c r="J3" s="40"/>
      <c r="K3" s="1"/>
      <c r="L3" s="1"/>
      <c r="M3" s="1"/>
      <c r="N3" s="1"/>
      <c r="O3" s="1"/>
      <c r="P3" s="1"/>
      <c r="Q3" s="1"/>
      <c r="R3" s="1"/>
    </row>
    <row r="4" spans="1:250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50" ht="20.25" customHeight="1" thickTop="1">
      <c r="A5" s="135" t="s">
        <v>23</v>
      </c>
      <c r="B5" s="48">
        <v>6483382</v>
      </c>
      <c r="C5" s="48">
        <v>7738981</v>
      </c>
      <c r="D5" s="48">
        <v>7624893</v>
      </c>
      <c r="E5" s="48">
        <v>6304316</v>
      </c>
      <c r="F5" s="48">
        <v>6730952</v>
      </c>
      <c r="G5" s="48">
        <v>6811505</v>
      </c>
      <c r="H5" s="48">
        <v>7082066</v>
      </c>
      <c r="I5" s="48">
        <v>7068416</v>
      </c>
      <c r="J5" s="48">
        <v>7156002.9999999208</v>
      </c>
      <c r="K5" s="1"/>
      <c r="L5" s="1"/>
      <c r="M5" s="1"/>
      <c r="N5" s="1"/>
      <c r="O5" s="1"/>
      <c r="P5" s="1"/>
      <c r="Q5" s="1"/>
      <c r="R5" s="1"/>
    </row>
    <row r="6" spans="1:250" ht="20.25" customHeight="1">
      <c r="A6" s="145" t="s">
        <v>40</v>
      </c>
      <c r="B6" s="51">
        <v>5906625</v>
      </c>
      <c r="C6" s="51">
        <v>7384251</v>
      </c>
      <c r="D6" s="51">
        <v>7209525</v>
      </c>
      <c r="E6" s="51">
        <v>5916715</v>
      </c>
      <c r="F6" s="51">
        <v>6262071</v>
      </c>
      <c r="G6" s="51">
        <v>6401691</v>
      </c>
      <c r="H6" s="51">
        <v>6506793</v>
      </c>
      <c r="I6" s="51">
        <v>6457016</v>
      </c>
      <c r="J6" s="51">
        <v>6683951.0000000093</v>
      </c>
      <c r="K6" s="1"/>
      <c r="L6" s="1"/>
      <c r="M6" s="1"/>
      <c r="N6" s="1"/>
      <c r="O6" s="1"/>
      <c r="P6" s="1"/>
      <c r="Q6" s="1"/>
      <c r="R6" s="1"/>
    </row>
    <row r="7" spans="1:250" ht="15" customHeight="1">
      <c r="A7" s="145" t="s">
        <v>158</v>
      </c>
      <c r="B7" s="51">
        <v>22313</v>
      </c>
      <c r="C7" s="51">
        <v>32118</v>
      </c>
      <c r="D7" s="51">
        <v>32437</v>
      </c>
      <c r="E7" s="51">
        <v>25376</v>
      </c>
      <c r="F7" s="51">
        <v>42500</v>
      </c>
      <c r="G7" s="51">
        <v>33433</v>
      </c>
      <c r="H7" s="51">
        <v>35347</v>
      </c>
      <c r="I7" s="51">
        <v>50448</v>
      </c>
      <c r="J7" s="51">
        <v>46891.999999999964</v>
      </c>
      <c r="K7" s="1"/>
      <c r="L7" s="1"/>
      <c r="M7" s="1"/>
      <c r="N7" s="1"/>
      <c r="O7" s="1"/>
      <c r="P7" s="1"/>
      <c r="Q7" s="1"/>
      <c r="R7" s="1"/>
    </row>
    <row r="8" spans="1:250" ht="15" customHeight="1">
      <c r="A8" s="145" t="s">
        <v>159</v>
      </c>
      <c r="B8" s="51">
        <v>20644</v>
      </c>
      <c r="C8" s="51">
        <v>35606</v>
      </c>
      <c r="D8" s="51">
        <v>31513</v>
      </c>
      <c r="E8" s="51">
        <v>17013</v>
      </c>
      <c r="F8" s="51">
        <v>28535</v>
      </c>
      <c r="G8" s="51">
        <v>28382</v>
      </c>
      <c r="H8" s="51">
        <v>26408</v>
      </c>
      <c r="I8" s="51">
        <v>26148</v>
      </c>
      <c r="J8" s="51">
        <v>21382.999999999996</v>
      </c>
    </row>
    <row r="9" spans="1:250" ht="15" customHeight="1">
      <c r="A9" s="145" t="s">
        <v>160</v>
      </c>
      <c r="B9" s="51">
        <v>5118</v>
      </c>
      <c r="C9" s="51">
        <v>6406</v>
      </c>
      <c r="D9" s="51">
        <v>9181</v>
      </c>
      <c r="E9" s="51">
        <v>4354</v>
      </c>
      <c r="F9" s="51">
        <v>6511</v>
      </c>
      <c r="G9" s="51">
        <v>5250</v>
      </c>
      <c r="H9" s="51">
        <v>6618</v>
      </c>
      <c r="I9" s="51">
        <v>3684</v>
      </c>
      <c r="J9" s="51">
        <v>5585.0000000000018</v>
      </c>
      <c r="K9" s="317"/>
      <c r="L9" s="229"/>
      <c r="M9" s="230"/>
    </row>
    <row r="10" spans="1:250" ht="15" customHeight="1">
      <c r="A10" s="145" t="s">
        <v>161</v>
      </c>
      <c r="B10" s="51">
        <v>9708</v>
      </c>
      <c r="C10" s="51">
        <v>14709</v>
      </c>
      <c r="D10" s="51">
        <v>22107</v>
      </c>
      <c r="E10" s="51">
        <v>10390</v>
      </c>
      <c r="F10" s="51">
        <v>15328</v>
      </c>
      <c r="G10" s="51">
        <v>16873</v>
      </c>
      <c r="H10" s="51">
        <v>21333</v>
      </c>
      <c r="I10" s="51">
        <v>16962</v>
      </c>
      <c r="J10" s="51">
        <v>21249.000000000004</v>
      </c>
      <c r="K10" s="318"/>
      <c r="L10" s="229"/>
      <c r="M10" s="230"/>
    </row>
    <row r="11" spans="1:250" ht="15" customHeight="1">
      <c r="A11" s="145" t="s">
        <v>162</v>
      </c>
      <c r="B11" s="51">
        <v>19237</v>
      </c>
      <c r="C11" s="51">
        <v>33770</v>
      </c>
      <c r="D11" s="51">
        <v>29513</v>
      </c>
      <c r="E11" s="51">
        <v>14164</v>
      </c>
      <c r="F11" s="51">
        <v>29719</v>
      </c>
      <c r="G11" s="51">
        <v>22366</v>
      </c>
      <c r="H11" s="51">
        <v>30278</v>
      </c>
      <c r="I11" s="51">
        <v>40250</v>
      </c>
      <c r="J11" s="51">
        <v>35299.999999999978</v>
      </c>
      <c r="K11" s="318"/>
      <c r="L11" s="229"/>
      <c r="M11" s="230"/>
    </row>
    <row r="12" spans="1:250" ht="15" customHeight="1">
      <c r="A12" s="145" t="s">
        <v>164</v>
      </c>
      <c r="B12" s="51">
        <v>2117</v>
      </c>
      <c r="C12" s="51">
        <v>3833</v>
      </c>
      <c r="D12" s="51">
        <v>2873</v>
      </c>
      <c r="E12" s="51">
        <v>4328</v>
      </c>
      <c r="F12" s="51">
        <v>5619</v>
      </c>
      <c r="G12" s="51">
        <v>5414</v>
      </c>
      <c r="H12" s="51">
        <v>5008</v>
      </c>
      <c r="I12" s="51">
        <v>7224</v>
      </c>
      <c r="J12" s="51">
        <v>6362</v>
      </c>
      <c r="K12" s="318"/>
      <c r="L12" s="229"/>
      <c r="M12" s="230"/>
    </row>
    <row r="13" spans="1:250" ht="15" customHeight="1">
      <c r="A13" s="145" t="s">
        <v>163</v>
      </c>
      <c r="B13" s="51">
        <v>12704</v>
      </c>
      <c r="C13" s="51">
        <v>42603</v>
      </c>
      <c r="D13" s="51">
        <v>57745</v>
      </c>
      <c r="E13" s="51">
        <v>41434</v>
      </c>
      <c r="F13" s="51">
        <v>60823</v>
      </c>
      <c r="G13" s="51">
        <v>66079</v>
      </c>
      <c r="H13" s="51">
        <v>72953</v>
      </c>
      <c r="I13" s="51">
        <v>89945</v>
      </c>
      <c r="J13" s="51">
        <v>110839.00000000006</v>
      </c>
      <c r="K13" s="318"/>
      <c r="L13" s="229"/>
      <c r="M13" s="230"/>
    </row>
    <row r="14" spans="1:250" ht="15" customHeight="1">
      <c r="A14" s="145" t="s">
        <v>165</v>
      </c>
      <c r="B14" s="51">
        <v>22883</v>
      </c>
      <c r="C14" s="51">
        <v>122373</v>
      </c>
      <c r="D14" s="51">
        <v>170755</v>
      </c>
      <c r="E14" s="51">
        <v>110054</v>
      </c>
      <c r="F14" s="51">
        <v>140515</v>
      </c>
      <c r="G14" s="51">
        <v>124939</v>
      </c>
      <c r="H14" s="51">
        <v>131969</v>
      </c>
      <c r="I14" s="51">
        <v>127803</v>
      </c>
      <c r="J14" s="51">
        <v>109623.00000000006</v>
      </c>
      <c r="K14" s="318"/>
      <c r="L14" s="229"/>
      <c r="M14" s="230"/>
    </row>
    <row r="15" spans="1:250" ht="15" customHeight="1">
      <c r="A15" s="145" t="s">
        <v>35</v>
      </c>
      <c r="B15" s="51">
        <v>462033</v>
      </c>
      <c r="C15" s="51">
        <v>63312</v>
      </c>
      <c r="D15" s="51">
        <v>59244</v>
      </c>
      <c r="E15" s="51">
        <v>160488</v>
      </c>
      <c r="F15" s="51">
        <v>139331</v>
      </c>
      <c r="G15" s="51">
        <v>107078</v>
      </c>
      <c r="H15" s="51">
        <v>245359</v>
      </c>
      <c r="I15" s="126">
        <v>248936</v>
      </c>
      <c r="J15" s="126">
        <v>114819.00000000009</v>
      </c>
      <c r="K15" s="318"/>
      <c r="L15" s="229"/>
      <c r="M15" s="230"/>
    </row>
    <row r="16" spans="1:250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  <c r="K16" s="318"/>
      <c r="L16" s="229"/>
      <c r="M16" s="230"/>
    </row>
    <row r="17" spans="7:13">
      <c r="K17" s="318"/>
      <c r="L17" s="229"/>
      <c r="M17" s="230"/>
    </row>
    <row r="18" spans="7:13">
      <c r="G18" s="86"/>
      <c r="H18" s="37"/>
      <c r="I18" s="37"/>
      <c r="J18" s="37"/>
      <c r="K18" s="318"/>
      <c r="L18" s="229"/>
      <c r="M18" s="230"/>
    </row>
    <row r="19" spans="7:13">
      <c r="G19" s="86"/>
      <c r="H19" s="86"/>
      <c r="I19" s="86"/>
      <c r="J19" s="86"/>
      <c r="K19" s="318"/>
      <c r="L19" s="229"/>
      <c r="M19" s="230"/>
    </row>
  </sheetData>
  <mergeCells count="33">
    <mergeCell ref="BW1:CD1"/>
    <mergeCell ref="A3:H3"/>
    <mergeCell ref="A16:H16"/>
    <mergeCell ref="S1:Z1"/>
    <mergeCell ref="AA1:AH1"/>
    <mergeCell ref="AI1:AP1"/>
    <mergeCell ref="AQ1:AX1"/>
    <mergeCell ref="AY1:BF1"/>
    <mergeCell ref="BG1:BN1"/>
    <mergeCell ref="BO1:BV1"/>
    <mergeCell ref="K9:K19"/>
    <mergeCell ref="A1:J1"/>
    <mergeCell ref="FO1:FV1"/>
    <mergeCell ref="CE1:CL1"/>
    <mergeCell ref="CM1:CT1"/>
    <mergeCell ref="CU1:DB1"/>
    <mergeCell ref="DC1:DJ1"/>
    <mergeCell ref="DK1:DR1"/>
    <mergeCell ref="DS1:DZ1"/>
    <mergeCell ref="EA1:EH1"/>
    <mergeCell ref="EI1:EP1"/>
    <mergeCell ref="EQ1:EX1"/>
    <mergeCell ref="EY1:FF1"/>
    <mergeCell ref="FG1:FN1"/>
    <mergeCell ref="FW1:GD1"/>
    <mergeCell ref="GE1:GL1"/>
    <mergeCell ref="GM1:GT1"/>
    <mergeCell ref="IA1:IH1"/>
    <mergeCell ref="II1:IP1"/>
    <mergeCell ref="GU1:HB1"/>
    <mergeCell ref="HC1:HJ1"/>
    <mergeCell ref="HK1:HR1"/>
    <mergeCell ref="HS1:HZ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>
  <sheetPr codeName="Folha40" enableFormatConditionsCalculation="0">
    <tabColor indexed="29"/>
  </sheetPr>
  <dimension ref="A1:IO18"/>
  <sheetViews>
    <sheetView workbookViewId="0">
      <selection sqref="A1:J1"/>
    </sheetView>
  </sheetViews>
  <sheetFormatPr defaultRowHeight="12.75"/>
  <cols>
    <col min="1" max="1" width="32.140625" customWidth="1"/>
    <col min="2" max="9" width="7.5703125" customWidth="1"/>
    <col min="10" max="10" width="8" bestFit="1" customWidth="1"/>
  </cols>
  <sheetData>
    <row r="1" spans="1:249" s="41" customFormat="1" ht="25.5" customHeight="1">
      <c r="A1" s="285" t="s">
        <v>324</v>
      </c>
      <c r="B1" s="285"/>
      <c r="C1" s="285"/>
      <c r="D1" s="285"/>
      <c r="E1" s="285"/>
      <c r="F1" s="285"/>
      <c r="G1" s="285"/>
      <c r="H1" s="285"/>
      <c r="I1" s="285"/>
      <c r="J1" s="285"/>
      <c r="K1" s="1"/>
      <c r="L1" s="1"/>
      <c r="M1" s="1"/>
      <c r="N1" s="1"/>
      <c r="O1" s="1"/>
      <c r="P1" s="1"/>
      <c r="Q1" s="1"/>
      <c r="R1" s="1"/>
      <c r="S1" s="258"/>
      <c r="T1" s="258"/>
      <c r="U1" s="258"/>
      <c r="V1" s="258"/>
      <c r="W1" s="258"/>
      <c r="X1" s="258"/>
      <c r="Y1" s="258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</row>
    <row r="2" spans="1:249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1"/>
      <c r="L2" s="1"/>
      <c r="M2" s="1"/>
      <c r="N2" s="1"/>
      <c r="O2" s="1"/>
      <c r="P2" s="1"/>
      <c r="Q2" s="1"/>
      <c r="R2" s="1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</row>
    <row r="3" spans="1:249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  <c r="I3" s="61"/>
      <c r="J3" s="211"/>
      <c r="K3" s="1"/>
      <c r="L3" s="1"/>
      <c r="M3" s="1"/>
      <c r="N3" s="1"/>
      <c r="O3" s="1"/>
      <c r="P3" s="1"/>
      <c r="Q3" s="1"/>
      <c r="R3" s="1"/>
    </row>
    <row r="4" spans="1:249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9" ht="20.25" customHeight="1" thickTop="1">
      <c r="A5" s="135" t="s">
        <v>23</v>
      </c>
      <c r="B5" s="48">
        <v>6483382</v>
      </c>
      <c r="C5" s="48">
        <v>7738981</v>
      </c>
      <c r="D5" s="48">
        <v>7624893</v>
      </c>
      <c r="E5" s="48">
        <v>6304316</v>
      </c>
      <c r="F5" s="48">
        <v>6730952</v>
      </c>
      <c r="G5" s="48">
        <v>6811505</v>
      </c>
      <c r="H5" s="48">
        <v>7082066</v>
      </c>
      <c r="I5" s="48">
        <v>7068416</v>
      </c>
      <c r="J5" s="48">
        <v>7156002.9999999208</v>
      </c>
      <c r="K5" s="1"/>
      <c r="L5" s="1"/>
      <c r="M5" s="1"/>
      <c r="N5" s="1"/>
      <c r="O5" s="1"/>
      <c r="P5" s="1"/>
      <c r="Q5" s="1"/>
      <c r="R5" s="1"/>
    </row>
    <row r="6" spans="1:249" ht="20.25" customHeight="1">
      <c r="A6" s="145" t="s">
        <v>197</v>
      </c>
      <c r="B6" s="51">
        <v>5236737</v>
      </c>
      <c r="C6" s="51">
        <v>6691355</v>
      </c>
      <c r="D6" s="51">
        <v>6400198</v>
      </c>
      <c r="E6" s="51">
        <v>5258423</v>
      </c>
      <c r="F6" s="51">
        <v>5672087</v>
      </c>
      <c r="G6" s="51">
        <v>5834988</v>
      </c>
      <c r="H6" s="51">
        <v>6107038</v>
      </c>
      <c r="I6" s="51">
        <v>6286329</v>
      </c>
      <c r="J6" s="51">
        <v>6523695.0000000224</v>
      </c>
      <c r="K6" s="1"/>
      <c r="L6" s="1"/>
      <c r="M6" s="1"/>
      <c r="N6" s="1"/>
      <c r="O6" s="1"/>
      <c r="P6" s="1"/>
      <c r="Q6" s="1"/>
      <c r="R6" s="1"/>
    </row>
    <row r="7" spans="1:249" ht="15" customHeight="1">
      <c r="A7" s="145" t="s">
        <v>202</v>
      </c>
      <c r="B7" s="51">
        <v>600382</v>
      </c>
      <c r="C7" s="51">
        <v>815200</v>
      </c>
      <c r="D7" s="51">
        <v>857534</v>
      </c>
      <c r="E7" s="51">
        <v>730158</v>
      </c>
      <c r="F7" s="51">
        <v>788832</v>
      </c>
      <c r="G7" s="51">
        <v>741789</v>
      </c>
      <c r="H7" s="51">
        <v>828464</v>
      </c>
      <c r="I7" s="51">
        <v>494701</v>
      </c>
      <c r="J7" s="51">
        <v>450147.00000000064</v>
      </c>
      <c r="K7" s="1"/>
      <c r="L7" s="1"/>
      <c r="M7" s="1"/>
      <c r="N7" s="1"/>
      <c r="O7" s="1"/>
      <c r="P7" s="1"/>
      <c r="Q7" s="1"/>
      <c r="R7" s="1"/>
    </row>
    <row r="8" spans="1:249" ht="15" customHeight="1">
      <c r="A8" s="145" t="s">
        <v>94</v>
      </c>
      <c r="B8" s="51">
        <v>12678</v>
      </c>
      <c r="C8" s="51">
        <v>6005</v>
      </c>
      <c r="D8" s="51">
        <v>44894</v>
      </c>
      <c r="E8" s="51">
        <v>4898</v>
      </c>
      <c r="F8" s="51">
        <v>7323</v>
      </c>
      <c r="G8" s="51">
        <v>3023</v>
      </c>
      <c r="H8" s="51">
        <v>2676</v>
      </c>
      <c r="I8" s="51">
        <v>32</v>
      </c>
      <c r="J8" s="51">
        <v>395</v>
      </c>
      <c r="K8" s="1"/>
      <c r="L8" s="1"/>
      <c r="M8" s="1"/>
      <c r="N8" s="1"/>
      <c r="O8" s="1"/>
      <c r="P8" s="1"/>
      <c r="Q8" s="1"/>
      <c r="R8" s="1"/>
    </row>
    <row r="9" spans="1:249" ht="15" customHeight="1">
      <c r="A9" s="145" t="s">
        <v>201</v>
      </c>
      <c r="B9" s="51">
        <v>10736</v>
      </c>
      <c r="C9" s="51">
        <v>9635</v>
      </c>
      <c r="D9" s="51">
        <v>17204</v>
      </c>
      <c r="E9" s="51">
        <v>11084</v>
      </c>
      <c r="F9" s="51">
        <v>10764</v>
      </c>
      <c r="G9" s="51">
        <v>8969</v>
      </c>
      <c r="H9" s="51">
        <v>5531</v>
      </c>
      <c r="I9" s="51">
        <v>11556</v>
      </c>
      <c r="J9" s="51">
        <v>10080.999999999995</v>
      </c>
      <c r="K9" s="1"/>
      <c r="L9" s="1"/>
      <c r="M9" s="1"/>
      <c r="N9" s="1"/>
      <c r="O9" s="1"/>
      <c r="P9" s="1"/>
      <c r="Q9" s="1"/>
      <c r="R9" s="1"/>
    </row>
    <row r="10" spans="1:249" ht="15" customHeight="1">
      <c r="A10" s="145" t="s">
        <v>189</v>
      </c>
      <c r="B10" s="51">
        <v>96388</v>
      </c>
      <c r="C10" s="51">
        <v>126625</v>
      </c>
      <c r="D10" s="51">
        <v>111155</v>
      </c>
      <c r="E10" s="51">
        <v>76831</v>
      </c>
      <c r="F10" s="51">
        <v>62806</v>
      </c>
      <c r="G10" s="51">
        <v>61168</v>
      </c>
      <c r="H10" s="51">
        <v>32916</v>
      </c>
      <c r="I10" s="51">
        <v>60542</v>
      </c>
      <c r="J10" s="51">
        <v>65289.000000000065</v>
      </c>
      <c r="K10" s="1"/>
      <c r="L10" s="1"/>
      <c r="M10" s="1"/>
      <c r="N10" s="1"/>
      <c r="O10" s="1"/>
      <c r="P10" s="1"/>
      <c r="Q10" s="1"/>
      <c r="R10" s="1"/>
    </row>
    <row r="11" spans="1:249" ht="15" customHeight="1">
      <c r="A11" s="145" t="s">
        <v>165</v>
      </c>
      <c r="B11" s="51">
        <v>42814</v>
      </c>
      <c r="C11" s="51">
        <v>40884</v>
      </c>
      <c r="D11" s="51">
        <v>48690</v>
      </c>
      <c r="E11" s="51">
        <v>157687</v>
      </c>
      <c r="F11" s="51">
        <v>30799</v>
      </c>
      <c r="G11" s="51">
        <v>30599</v>
      </c>
      <c r="H11" s="51">
        <v>27314</v>
      </c>
      <c r="I11" s="51">
        <v>18075</v>
      </c>
      <c r="J11" s="51">
        <v>25475.999999999993</v>
      </c>
      <c r="K11" s="1"/>
      <c r="L11" s="1"/>
      <c r="M11" s="1"/>
      <c r="N11" s="1"/>
      <c r="O11" s="1"/>
      <c r="P11" s="1"/>
      <c r="Q11" s="1"/>
      <c r="R11" s="1"/>
    </row>
    <row r="12" spans="1:249" ht="15" customHeight="1">
      <c r="A12" s="145" t="s">
        <v>35</v>
      </c>
      <c r="B12" s="51">
        <v>483647</v>
      </c>
      <c r="C12" s="51">
        <v>49277</v>
      </c>
      <c r="D12" s="51">
        <v>145218</v>
      </c>
      <c r="E12" s="51">
        <v>65235</v>
      </c>
      <c r="F12" s="51">
        <v>158341</v>
      </c>
      <c r="G12" s="51">
        <v>130969</v>
      </c>
      <c r="H12" s="51">
        <v>78127</v>
      </c>
      <c r="I12" s="126">
        <v>197181</v>
      </c>
      <c r="J12" s="126">
        <v>80919.999999999927</v>
      </c>
      <c r="K12" s="220"/>
      <c r="L12" s="219"/>
    </row>
    <row r="13" spans="1:249" ht="13.5" customHeight="1">
      <c r="A13" s="288" t="s">
        <v>345</v>
      </c>
      <c r="B13" s="288"/>
      <c r="C13" s="288"/>
      <c r="D13" s="288"/>
      <c r="E13" s="288"/>
      <c r="F13" s="288"/>
      <c r="G13" s="288"/>
      <c r="H13" s="288"/>
      <c r="K13" s="220"/>
      <c r="L13" s="219"/>
    </row>
    <row r="14" spans="1:249">
      <c r="K14" s="220"/>
      <c r="L14" s="219"/>
    </row>
    <row r="15" spans="1:249">
      <c r="K15" s="220"/>
      <c r="L15" s="219"/>
    </row>
    <row r="16" spans="1:249">
      <c r="E16" s="79"/>
      <c r="F16" s="79"/>
      <c r="K16" s="220"/>
      <c r="L16" s="219"/>
    </row>
    <row r="17" spans="5:6">
      <c r="E17" s="167"/>
      <c r="F17" s="79"/>
    </row>
    <row r="18" spans="5:6">
      <c r="E18" s="167"/>
      <c r="F18" s="79"/>
    </row>
  </sheetData>
  <mergeCells count="31">
    <mergeCell ref="CD1:CK1"/>
    <mergeCell ref="A3:H3"/>
    <mergeCell ref="A13:H13"/>
    <mergeCell ref="Z1:AG1"/>
    <mergeCell ref="AH1:AO1"/>
    <mergeCell ref="AP1:AW1"/>
    <mergeCell ref="AX1:BE1"/>
    <mergeCell ref="BF1:BM1"/>
    <mergeCell ref="BN1:BU1"/>
    <mergeCell ref="BV1:CC1"/>
    <mergeCell ref="A1:J1"/>
    <mergeCell ref="FV1:GC1"/>
    <mergeCell ref="CL1:CS1"/>
    <mergeCell ref="CT1:DA1"/>
    <mergeCell ref="DB1:DI1"/>
    <mergeCell ref="DJ1:DQ1"/>
    <mergeCell ref="DR1:DY1"/>
    <mergeCell ref="DZ1:EG1"/>
    <mergeCell ref="EH1:EO1"/>
    <mergeCell ref="EP1:EW1"/>
    <mergeCell ref="EX1:FE1"/>
    <mergeCell ref="FF1:FM1"/>
    <mergeCell ref="FN1:FU1"/>
    <mergeCell ref="GD1:GK1"/>
    <mergeCell ref="GL1:GS1"/>
    <mergeCell ref="GT1:HA1"/>
    <mergeCell ref="IH1:IO1"/>
    <mergeCell ref="HB1:HI1"/>
    <mergeCell ref="HJ1:HQ1"/>
    <mergeCell ref="HR1:HY1"/>
    <mergeCell ref="HZ1:IG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>
  <sheetPr codeName="Folha41" enableFormatConditionsCalculation="0">
    <tabColor indexed="29"/>
    <pageSetUpPr fitToPage="1"/>
  </sheetPr>
  <dimension ref="A1:S18"/>
  <sheetViews>
    <sheetView workbookViewId="0">
      <selection sqref="A1:K1"/>
    </sheetView>
  </sheetViews>
  <sheetFormatPr defaultRowHeight="12.75"/>
  <cols>
    <col min="1" max="1" width="2" customWidth="1"/>
    <col min="2" max="2" width="32.7109375" customWidth="1"/>
    <col min="3" max="11" width="7.5703125" customWidth="1"/>
    <col min="12" max="12" width="1.5703125" style="267" customWidth="1"/>
    <col min="13" max="13" width="11.42578125" bestFit="1" customWidth="1"/>
  </cols>
  <sheetData>
    <row r="1" spans="1:19" s="41" customFormat="1" ht="25.5" customHeight="1">
      <c r="A1" s="285" t="s">
        <v>325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40"/>
      <c r="M1" s="40"/>
      <c r="N1" s="40"/>
      <c r="O1" s="313"/>
      <c r="P1" s="313"/>
      <c r="Q1" s="313"/>
      <c r="R1" s="313"/>
      <c r="S1" s="313"/>
    </row>
    <row r="2" spans="1:19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209"/>
      <c r="L2" s="269"/>
      <c r="M2" s="40"/>
      <c r="N2" s="40"/>
      <c r="O2" s="61"/>
      <c r="P2" s="61"/>
      <c r="Q2" s="61"/>
      <c r="R2" s="61"/>
      <c r="S2" s="61"/>
    </row>
    <row r="3" spans="1:19" s="41" customFormat="1" ht="11.25" customHeight="1">
      <c r="A3" s="306" t="s">
        <v>40</v>
      </c>
      <c r="B3" s="307"/>
      <c r="C3" s="308"/>
      <c r="D3" s="308"/>
      <c r="E3" s="308"/>
      <c r="F3" s="308"/>
      <c r="G3" s="308"/>
      <c r="H3" s="308"/>
      <c r="I3" s="308"/>
      <c r="J3" s="184"/>
      <c r="K3" s="216"/>
      <c r="L3" s="270"/>
      <c r="M3" s="40"/>
      <c r="N3" s="40"/>
      <c r="O3" s="61"/>
      <c r="P3" s="61"/>
      <c r="Q3" s="61"/>
      <c r="R3" s="61"/>
      <c r="S3" s="61"/>
    </row>
    <row r="4" spans="1:19" s="1" customFormat="1" ht="30.75" customHeight="1" thickBot="1">
      <c r="A4" s="141"/>
      <c r="B4" s="141"/>
      <c r="C4" s="170">
        <v>2000</v>
      </c>
      <c r="D4" s="170">
        <v>2001</v>
      </c>
      <c r="E4" s="170">
        <v>2002</v>
      </c>
      <c r="F4" s="170">
        <v>2003</v>
      </c>
      <c r="G4" s="170">
        <v>2004</v>
      </c>
      <c r="H4" s="170">
        <v>2005</v>
      </c>
      <c r="I4" s="170">
        <v>2006</v>
      </c>
      <c r="J4" s="170">
        <v>2007</v>
      </c>
      <c r="K4" s="168">
        <v>2008</v>
      </c>
      <c r="L4" s="168"/>
      <c r="M4" s="31"/>
      <c r="N4" s="31"/>
      <c r="O4" s="31"/>
      <c r="P4" s="31"/>
      <c r="Q4" s="10"/>
    </row>
    <row r="5" spans="1:19" ht="20.25" customHeight="1" thickTop="1">
      <c r="A5" s="305" t="s">
        <v>23</v>
      </c>
      <c r="B5" s="305"/>
      <c r="C5" s="48">
        <v>6483381.9999999991</v>
      </c>
      <c r="D5" s="48">
        <v>7738981.0000000009</v>
      </c>
      <c r="E5" s="48">
        <v>7624893</v>
      </c>
      <c r="F5" s="48">
        <v>6304316</v>
      </c>
      <c r="G5" s="48">
        <v>6730951.9999999991</v>
      </c>
      <c r="H5" s="48">
        <v>6811505</v>
      </c>
      <c r="I5" s="48">
        <v>7082066</v>
      </c>
      <c r="J5" s="48">
        <v>7068416</v>
      </c>
      <c r="K5" s="48">
        <v>7156003</v>
      </c>
      <c r="L5" s="271"/>
      <c r="M5" s="268"/>
      <c r="N5" s="31"/>
      <c r="O5" s="31"/>
      <c r="P5" s="31"/>
      <c r="Q5" s="10"/>
      <c r="R5" s="1"/>
      <c r="S5" s="1"/>
    </row>
    <row r="6" spans="1:19" ht="22.5" customHeight="1">
      <c r="A6" s="264">
        <v>1</v>
      </c>
      <c r="B6" s="88" t="s">
        <v>155</v>
      </c>
      <c r="C6" s="174">
        <v>238612</v>
      </c>
      <c r="D6" s="174">
        <v>267742</v>
      </c>
      <c r="E6" s="174">
        <v>291672</v>
      </c>
      <c r="F6" s="174">
        <v>259622</v>
      </c>
      <c r="G6" s="174">
        <v>269864</v>
      </c>
      <c r="H6" s="174">
        <v>310950</v>
      </c>
      <c r="I6" s="174">
        <v>341198</v>
      </c>
      <c r="J6" s="174">
        <v>378316</v>
      </c>
      <c r="K6" s="174">
        <v>379310</v>
      </c>
      <c r="L6" s="271"/>
      <c r="M6" s="31"/>
      <c r="N6" s="31"/>
      <c r="O6" s="31"/>
      <c r="P6" s="31"/>
      <c r="Q6" s="10"/>
      <c r="R6" s="1"/>
      <c r="S6" s="1"/>
    </row>
    <row r="7" spans="1:19" ht="22.5" customHeight="1">
      <c r="A7" s="265">
        <v>2</v>
      </c>
      <c r="B7" s="88" t="s">
        <v>95</v>
      </c>
      <c r="C7" s="174">
        <v>40759</v>
      </c>
      <c r="D7" s="174">
        <v>61751</v>
      </c>
      <c r="E7" s="174">
        <v>61070</v>
      </c>
      <c r="F7" s="174">
        <v>59010</v>
      </c>
      <c r="G7" s="174">
        <v>54511</v>
      </c>
      <c r="H7" s="174">
        <v>54247</v>
      </c>
      <c r="I7" s="174">
        <v>68924</v>
      </c>
      <c r="J7" s="174">
        <v>72906</v>
      </c>
      <c r="K7" s="174">
        <v>79071</v>
      </c>
      <c r="L7" s="271"/>
      <c r="M7" s="31"/>
      <c r="N7" s="31"/>
      <c r="O7" s="31"/>
      <c r="P7" s="31"/>
      <c r="Q7" s="10"/>
      <c r="R7" s="1"/>
      <c r="S7" s="1"/>
    </row>
    <row r="8" spans="1:19" ht="21.75" customHeight="1">
      <c r="A8" s="264">
        <v>3</v>
      </c>
      <c r="B8" s="93" t="s">
        <v>156</v>
      </c>
      <c r="C8" s="174">
        <v>167211</v>
      </c>
      <c r="D8" s="174">
        <v>217380</v>
      </c>
      <c r="E8" s="174">
        <v>212269</v>
      </c>
      <c r="F8" s="174">
        <v>146726</v>
      </c>
      <c r="G8" s="174">
        <v>156971</v>
      </c>
      <c r="H8" s="174">
        <v>229011</v>
      </c>
      <c r="I8" s="174">
        <v>230859</v>
      </c>
      <c r="J8" s="174">
        <v>288347</v>
      </c>
      <c r="K8" s="174">
        <v>269563</v>
      </c>
      <c r="L8" s="271"/>
    </row>
    <row r="9" spans="1:19" ht="15" customHeight="1">
      <c r="A9" s="265">
        <v>4</v>
      </c>
      <c r="B9" s="88" t="s">
        <v>96</v>
      </c>
      <c r="C9" s="174">
        <v>207024</v>
      </c>
      <c r="D9" s="174">
        <v>275072</v>
      </c>
      <c r="E9" s="174">
        <v>252716</v>
      </c>
      <c r="F9" s="174">
        <v>206408</v>
      </c>
      <c r="G9" s="174">
        <v>227490</v>
      </c>
      <c r="H9" s="174">
        <v>236487</v>
      </c>
      <c r="I9" s="174">
        <v>268969</v>
      </c>
      <c r="J9" s="174">
        <v>274392</v>
      </c>
      <c r="K9" s="174">
        <v>276217</v>
      </c>
      <c r="L9" s="271"/>
    </row>
    <row r="10" spans="1:19" ht="15" customHeight="1">
      <c r="A10" s="264">
        <v>5</v>
      </c>
      <c r="B10" s="88" t="s">
        <v>97</v>
      </c>
      <c r="C10" s="174">
        <v>420593</v>
      </c>
      <c r="D10" s="174">
        <v>581117</v>
      </c>
      <c r="E10" s="174">
        <v>625436</v>
      </c>
      <c r="F10" s="174">
        <v>514933</v>
      </c>
      <c r="G10" s="174">
        <v>627489</v>
      </c>
      <c r="H10" s="174">
        <v>669096</v>
      </c>
      <c r="I10" s="174">
        <v>713549</v>
      </c>
      <c r="J10" s="174">
        <v>717782</v>
      </c>
      <c r="K10" s="174">
        <v>790639</v>
      </c>
      <c r="L10" s="271"/>
    </row>
    <row r="11" spans="1:19" ht="22.5" customHeight="1">
      <c r="A11" s="265">
        <v>6</v>
      </c>
      <c r="B11" s="88" t="s">
        <v>157</v>
      </c>
      <c r="C11" s="174">
        <v>308545</v>
      </c>
      <c r="D11" s="174">
        <v>303830</v>
      </c>
      <c r="E11" s="174">
        <v>322777</v>
      </c>
      <c r="F11" s="174">
        <v>275501</v>
      </c>
      <c r="G11" s="174">
        <v>305795</v>
      </c>
      <c r="H11" s="174">
        <v>288243</v>
      </c>
      <c r="I11" s="174">
        <v>303158</v>
      </c>
      <c r="J11" s="174">
        <v>204424</v>
      </c>
      <c r="K11" s="174">
        <v>201331</v>
      </c>
      <c r="L11" s="271"/>
    </row>
    <row r="12" spans="1:19">
      <c r="A12" s="264">
        <v>7</v>
      </c>
      <c r="B12" s="88" t="s">
        <v>98</v>
      </c>
      <c r="C12" s="174">
        <v>2621868</v>
      </c>
      <c r="D12" s="174">
        <v>3313789</v>
      </c>
      <c r="E12" s="174">
        <v>3140742</v>
      </c>
      <c r="F12" s="174">
        <v>2537615</v>
      </c>
      <c r="G12" s="174">
        <v>2715956</v>
      </c>
      <c r="H12" s="174">
        <v>2777290</v>
      </c>
      <c r="I12" s="174">
        <v>2844369</v>
      </c>
      <c r="J12" s="174">
        <v>2590397</v>
      </c>
      <c r="K12" s="174">
        <v>2502657</v>
      </c>
    </row>
    <row r="13" spans="1:19" ht="22.5" customHeight="1">
      <c r="A13" s="265">
        <v>8</v>
      </c>
      <c r="B13" s="88" t="s">
        <v>99</v>
      </c>
      <c r="C13" s="174">
        <v>850412</v>
      </c>
      <c r="D13" s="174">
        <v>1145138</v>
      </c>
      <c r="E13" s="174">
        <v>1072891</v>
      </c>
      <c r="F13" s="174">
        <v>827344</v>
      </c>
      <c r="G13" s="174">
        <v>768683</v>
      </c>
      <c r="H13" s="174">
        <v>910294</v>
      </c>
      <c r="I13" s="174">
        <v>934869</v>
      </c>
      <c r="J13" s="174">
        <v>1026782</v>
      </c>
      <c r="K13" s="174">
        <v>1047048</v>
      </c>
      <c r="L13" s="271"/>
    </row>
    <row r="14" spans="1:19" ht="12.75" customHeight="1">
      <c r="A14" s="264">
        <v>9</v>
      </c>
      <c r="B14" s="101" t="s">
        <v>199</v>
      </c>
      <c r="C14" s="174">
        <v>1072315</v>
      </c>
      <c r="D14" s="174">
        <v>1246183</v>
      </c>
      <c r="E14" s="174">
        <v>1204487</v>
      </c>
      <c r="F14" s="174">
        <v>955493</v>
      </c>
      <c r="G14" s="174">
        <v>1020578</v>
      </c>
      <c r="H14" s="174">
        <v>1068152</v>
      </c>
      <c r="I14" s="174">
        <v>1148349</v>
      </c>
      <c r="J14" s="174">
        <v>1130278</v>
      </c>
      <c r="K14" s="174">
        <v>1130673</v>
      </c>
      <c r="L14" s="272" t="s">
        <v>352</v>
      </c>
    </row>
    <row r="15" spans="1:19">
      <c r="A15" s="266"/>
      <c r="B15" s="260" t="s">
        <v>35</v>
      </c>
      <c r="C15" s="174">
        <v>556043</v>
      </c>
      <c r="D15" s="174">
        <v>326979</v>
      </c>
      <c r="E15" s="174">
        <v>440833</v>
      </c>
      <c r="F15" s="174">
        <v>521664</v>
      </c>
      <c r="G15" s="177">
        <v>583615</v>
      </c>
      <c r="H15" s="177">
        <v>267735</v>
      </c>
      <c r="I15" s="177">
        <v>227822</v>
      </c>
      <c r="J15" s="177">
        <v>384792</v>
      </c>
      <c r="K15" s="177">
        <v>479494</v>
      </c>
      <c r="L15" s="177"/>
    </row>
    <row r="16" spans="1:19" ht="13.5" customHeight="1">
      <c r="A16" s="273" t="s">
        <v>354</v>
      </c>
      <c r="B16" s="273"/>
      <c r="C16" s="273"/>
      <c r="D16" s="273"/>
      <c r="E16" s="274" t="s">
        <v>353</v>
      </c>
      <c r="F16" s="273"/>
      <c r="G16" s="276"/>
      <c r="H16" s="275"/>
      <c r="I16" s="275"/>
      <c r="J16" s="271"/>
      <c r="K16" s="271"/>
      <c r="L16" s="271"/>
    </row>
    <row r="18" spans="2:4">
      <c r="B18" s="79"/>
      <c r="C18" s="79"/>
      <c r="D18" s="79"/>
    </row>
  </sheetData>
  <mergeCells count="4">
    <mergeCell ref="O1:S1"/>
    <mergeCell ref="A3:I3"/>
    <mergeCell ref="A5:B5"/>
    <mergeCell ref="A1:K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>
  <sheetPr codeName="Folha42" enableFormatConditionsCalculation="0">
    <tabColor indexed="29"/>
    <pageSetUpPr fitToPage="1"/>
  </sheetPr>
  <dimension ref="A1:IV22"/>
  <sheetViews>
    <sheetView workbookViewId="0">
      <selection sqref="A1:J1"/>
    </sheetView>
  </sheetViews>
  <sheetFormatPr defaultRowHeight="12.75"/>
  <cols>
    <col min="1" max="1" width="36.140625" customWidth="1"/>
    <col min="2" max="10" width="7.5703125" customWidth="1"/>
  </cols>
  <sheetData>
    <row r="1" spans="1:256" s="41" customFormat="1" ht="25.5" customHeight="1">
      <c r="A1" s="285" t="s">
        <v>326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</row>
    <row r="2" spans="1:256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</row>
    <row r="3" spans="1:256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61"/>
    </row>
    <row r="4" spans="1:256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56" ht="20.25" customHeight="1" thickTop="1">
      <c r="A5" s="164" t="s">
        <v>23</v>
      </c>
      <c r="B5" s="48">
        <v>6483382</v>
      </c>
      <c r="C5" s="48">
        <v>7738981</v>
      </c>
      <c r="D5" s="48">
        <v>7624893</v>
      </c>
      <c r="E5" s="48">
        <v>6304316</v>
      </c>
      <c r="F5" s="48">
        <v>6730952</v>
      </c>
      <c r="G5" s="48">
        <v>6811504.9999999963</v>
      </c>
      <c r="H5" s="48">
        <v>7082066</v>
      </c>
      <c r="I5" s="48">
        <v>7068416</v>
      </c>
      <c r="J5" s="48">
        <v>7156003</v>
      </c>
      <c r="K5" s="1"/>
      <c r="L5" s="1"/>
      <c r="M5" s="1"/>
      <c r="N5" s="1"/>
      <c r="O5" s="1"/>
      <c r="P5" s="1"/>
      <c r="Q5" s="1"/>
      <c r="R5" s="1"/>
    </row>
    <row r="6" spans="1:256" ht="20.25" customHeight="1">
      <c r="A6" s="90" t="s">
        <v>50</v>
      </c>
      <c r="B6" s="174" t="s">
        <v>193</v>
      </c>
      <c r="C6" s="174">
        <v>3202689</v>
      </c>
      <c r="D6" s="174">
        <v>2942733</v>
      </c>
      <c r="E6" s="174">
        <v>2441341</v>
      </c>
      <c r="F6" s="174">
        <v>2449074</v>
      </c>
      <c r="G6" s="174">
        <v>2568340</v>
      </c>
      <c r="H6" s="174">
        <v>2617351</v>
      </c>
      <c r="I6" s="174">
        <v>2703712</v>
      </c>
      <c r="J6" s="174">
        <v>2860232.9999999977</v>
      </c>
      <c r="K6" s="1"/>
      <c r="L6" s="1"/>
      <c r="M6" s="1"/>
      <c r="N6" s="1"/>
      <c r="O6" s="1"/>
      <c r="P6" s="1"/>
      <c r="Q6" s="1"/>
      <c r="R6" s="1"/>
    </row>
    <row r="7" spans="1:256" ht="24.75" customHeight="1">
      <c r="A7" s="90" t="s">
        <v>51</v>
      </c>
      <c r="B7" s="174" t="s">
        <v>193</v>
      </c>
      <c r="C7" s="174">
        <v>1864219</v>
      </c>
      <c r="D7" s="174">
        <v>1946205</v>
      </c>
      <c r="E7" s="174">
        <v>1555332</v>
      </c>
      <c r="F7" s="174">
        <v>1781929</v>
      </c>
      <c r="G7" s="174">
        <v>1765823</v>
      </c>
      <c r="H7" s="174">
        <v>1766564</v>
      </c>
      <c r="I7" s="174">
        <v>1684687</v>
      </c>
      <c r="J7" s="174">
        <v>1627855.0000000068</v>
      </c>
      <c r="K7" s="1"/>
      <c r="L7" s="1"/>
      <c r="M7" s="1"/>
      <c r="N7" s="1"/>
      <c r="O7" s="1"/>
      <c r="P7" s="1"/>
      <c r="Q7" s="1"/>
      <c r="R7" s="1"/>
    </row>
    <row r="8" spans="1:256" ht="25.5" customHeight="1">
      <c r="A8" s="90" t="s">
        <v>52</v>
      </c>
      <c r="B8" s="174" t="s">
        <v>193</v>
      </c>
      <c r="C8" s="174">
        <v>270761</v>
      </c>
      <c r="D8" s="174">
        <v>262558</v>
      </c>
      <c r="E8" s="174">
        <v>250877</v>
      </c>
      <c r="F8" s="174">
        <v>235672</v>
      </c>
      <c r="G8" s="174">
        <v>249770</v>
      </c>
      <c r="H8" s="174">
        <v>246222</v>
      </c>
      <c r="I8" s="174">
        <v>195220</v>
      </c>
      <c r="J8" s="174">
        <v>189438.99999999974</v>
      </c>
      <c r="K8" s="220"/>
      <c r="L8" s="219"/>
    </row>
    <row r="9" spans="1:256" ht="25.5" customHeight="1">
      <c r="A9" s="90" t="s">
        <v>53</v>
      </c>
      <c r="B9" s="174" t="s">
        <v>193</v>
      </c>
      <c r="C9" s="174">
        <v>791010</v>
      </c>
      <c r="D9" s="174">
        <v>827378</v>
      </c>
      <c r="E9" s="174">
        <v>639708</v>
      </c>
      <c r="F9" s="174">
        <v>777760</v>
      </c>
      <c r="G9" s="174">
        <v>815445</v>
      </c>
      <c r="H9" s="174">
        <v>933908</v>
      </c>
      <c r="I9" s="174">
        <v>984424</v>
      </c>
      <c r="J9" s="174">
        <v>1035836.000000001</v>
      </c>
      <c r="K9" s="220"/>
      <c r="L9" s="219"/>
    </row>
    <row r="10" spans="1:256" ht="25.5" customHeight="1">
      <c r="A10" s="90" t="s">
        <v>54</v>
      </c>
      <c r="B10" s="174" t="s">
        <v>193</v>
      </c>
      <c r="C10" s="174">
        <v>88777</v>
      </c>
      <c r="D10" s="174">
        <v>81273</v>
      </c>
      <c r="E10" s="174">
        <v>76221</v>
      </c>
      <c r="F10" s="174">
        <v>90855</v>
      </c>
      <c r="G10" s="174">
        <v>122576</v>
      </c>
      <c r="H10" s="174">
        <v>122690</v>
      </c>
      <c r="I10" s="174">
        <v>132095</v>
      </c>
      <c r="J10" s="174">
        <v>132342.99999999997</v>
      </c>
      <c r="K10" s="220"/>
      <c r="L10" s="219"/>
    </row>
    <row r="11" spans="1:256" ht="15" customHeight="1">
      <c r="A11" s="90" t="s">
        <v>55</v>
      </c>
      <c r="B11" s="174" t="s">
        <v>193</v>
      </c>
      <c r="C11" s="174">
        <v>690660</v>
      </c>
      <c r="D11" s="174">
        <v>661062</v>
      </c>
      <c r="E11" s="174">
        <v>523406</v>
      </c>
      <c r="F11" s="174">
        <v>545059</v>
      </c>
      <c r="G11" s="174">
        <v>533908</v>
      </c>
      <c r="H11" s="174">
        <v>596264</v>
      </c>
      <c r="I11" s="174">
        <v>585973</v>
      </c>
      <c r="J11" s="174">
        <v>601374.99999999919</v>
      </c>
      <c r="K11" s="220"/>
      <c r="L11" s="219"/>
    </row>
    <row r="12" spans="1:256" ht="15" customHeight="1">
      <c r="A12" s="90" t="s">
        <v>56</v>
      </c>
      <c r="B12" s="174" t="s">
        <v>193</v>
      </c>
      <c r="C12" s="174">
        <v>99542</v>
      </c>
      <c r="D12" s="174">
        <v>84680</v>
      </c>
      <c r="E12" s="174">
        <v>80773</v>
      </c>
      <c r="F12" s="174">
        <v>91205</v>
      </c>
      <c r="G12" s="174">
        <v>81384</v>
      </c>
      <c r="H12" s="174">
        <v>94908</v>
      </c>
      <c r="I12" s="174">
        <v>59871</v>
      </c>
      <c r="J12" s="174">
        <v>49295.000000000007</v>
      </c>
      <c r="K12" s="220"/>
      <c r="L12" s="219"/>
    </row>
    <row r="13" spans="1:256" ht="15" customHeight="1">
      <c r="A13" s="90" t="s">
        <v>57</v>
      </c>
      <c r="B13" s="174" t="s">
        <v>193</v>
      </c>
      <c r="C13" s="174">
        <v>48433</v>
      </c>
      <c r="D13" s="174">
        <v>51465</v>
      </c>
      <c r="E13" s="174">
        <v>35048</v>
      </c>
      <c r="F13" s="174">
        <v>32038</v>
      </c>
      <c r="G13" s="174">
        <v>39265</v>
      </c>
      <c r="H13" s="174">
        <v>33134</v>
      </c>
      <c r="I13" s="174">
        <v>66446</v>
      </c>
      <c r="J13" s="174">
        <v>39360.000000000022</v>
      </c>
      <c r="K13" s="220"/>
      <c r="L13" s="219"/>
    </row>
    <row r="14" spans="1:256" ht="24.75" customHeight="1">
      <c r="A14" s="90" t="s">
        <v>58</v>
      </c>
      <c r="B14" s="174" t="s">
        <v>193</v>
      </c>
      <c r="C14" s="174">
        <v>256895</v>
      </c>
      <c r="D14" s="174">
        <v>317081</v>
      </c>
      <c r="E14" s="174">
        <v>280128</v>
      </c>
      <c r="F14" s="174">
        <v>315386</v>
      </c>
      <c r="G14" s="174">
        <v>277935</v>
      </c>
      <c r="H14" s="174">
        <v>251768</v>
      </c>
      <c r="I14" s="174">
        <v>247936</v>
      </c>
      <c r="J14" s="174">
        <v>289062.99999999983</v>
      </c>
      <c r="K14" s="220"/>
      <c r="L14" s="219"/>
    </row>
    <row r="15" spans="1:256" ht="15" customHeight="1">
      <c r="A15" s="90" t="s">
        <v>59</v>
      </c>
      <c r="B15" s="174" t="s">
        <v>193</v>
      </c>
      <c r="C15" s="174">
        <v>9432</v>
      </c>
      <c r="D15" s="174">
        <v>3366</v>
      </c>
      <c r="E15" s="174">
        <v>4898</v>
      </c>
      <c r="F15" s="174">
        <v>626</v>
      </c>
      <c r="G15" s="174">
        <v>1822</v>
      </c>
      <c r="H15" s="174">
        <v>4928</v>
      </c>
      <c r="I15" s="174">
        <v>1789</v>
      </c>
      <c r="J15" s="174">
        <v>170</v>
      </c>
      <c r="K15" s="220"/>
      <c r="L15" s="219"/>
    </row>
    <row r="16" spans="1:256" ht="15" customHeight="1">
      <c r="A16" s="90" t="s">
        <v>60</v>
      </c>
      <c r="B16" s="174" t="s">
        <v>193</v>
      </c>
      <c r="C16" s="174">
        <v>50735</v>
      </c>
      <c r="D16" s="174">
        <v>72063</v>
      </c>
      <c r="E16" s="174">
        <v>47480</v>
      </c>
      <c r="F16" s="174">
        <v>63605</v>
      </c>
      <c r="G16" s="174">
        <v>60403</v>
      </c>
      <c r="H16" s="174">
        <v>70935</v>
      </c>
      <c r="I16" s="174">
        <v>53006</v>
      </c>
      <c r="J16" s="174">
        <v>64098.999999999935</v>
      </c>
      <c r="K16" s="220"/>
      <c r="L16" s="219"/>
    </row>
    <row r="17" spans="1:12" ht="24" customHeight="1">
      <c r="A17" s="90" t="s">
        <v>61</v>
      </c>
      <c r="B17" s="174" t="s">
        <v>193</v>
      </c>
      <c r="C17" s="174">
        <v>7</v>
      </c>
      <c r="D17" s="174">
        <v>801</v>
      </c>
      <c r="E17" s="174">
        <v>121</v>
      </c>
      <c r="F17" s="174">
        <v>171</v>
      </c>
      <c r="G17" s="174">
        <v>1392</v>
      </c>
      <c r="H17" s="174" t="s">
        <v>41</v>
      </c>
      <c r="I17" s="174" t="s">
        <v>41</v>
      </c>
      <c r="J17" s="174">
        <v>385</v>
      </c>
      <c r="K17" s="220"/>
      <c r="L17" s="219"/>
    </row>
    <row r="18" spans="1:12" ht="24" customHeight="1">
      <c r="A18" s="90" t="s">
        <v>62</v>
      </c>
      <c r="B18" s="174" t="s">
        <v>193</v>
      </c>
      <c r="C18" s="174">
        <v>1728</v>
      </c>
      <c r="D18" s="174">
        <v>20</v>
      </c>
      <c r="E18" s="174" t="s">
        <v>41</v>
      </c>
      <c r="F18" s="174" t="s">
        <v>41</v>
      </c>
      <c r="G18" s="174">
        <v>501</v>
      </c>
      <c r="H18" s="174" t="s">
        <v>41</v>
      </c>
      <c r="I18" s="174" t="s">
        <v>41</v>
      </c>
      <c r="J18" s="174">
        <v>27</v>
      </c>
      <c r="K18" s="220"/>
      <c r="L18" s="219"/>
    </row>
    <row r="19" spans="1:12" ht="15" customHeight="1">
      <c r="A19" s="176" t="s">
        <v>35</v>
      </c>
      <c r="B19" s="174" t="s">
        <v>193</v>
      </c>
      <c r="C19" s="174">
        <v>364093</v>
      </c>
      <c r="D19" s="174">
        <v>374208</v>
      </c>
      <c r="E19" s="174">
        <v>368983</v>
      </c>
      <c r="F19" s="174">
        <v>347572</v>
      </c>
      <c r="G19" s="174">
        <v>292941</v>
      </c>
      <c r="H19" s="174">
        <v>343394</v>
      </c>
      <c r="I19" s="177">
        <v>353257</v>
      </c>
      <c r="J19" s="177">
        <v>266523.00000000023</v>
      </c>
      <c r="K19" s="220"/>
      <c r="L19" s="219"/>
    </row>
    <row r="20" spans="1:12" ht="13.5" customHeight="1">
      <c r="A20" s="288" t="s">
        <v>345</v>
      </c>
      <c r="B20" s="288"/>
      <c r="C20" s="288"/>
      <c r="D20" s="288"/>
      <c r="E20" s="288"/>
      <c r="F20" s="288"/>
      <c r="G20" s="288"/>
      <c r="H20" s="288"/>
      <c r="I20" s="86"/>
      <c r="J20" s="86"/>
      <c r="K20" s="220"/>
      <c r="L20" s="219"/>
    </row>
    <row r="21" spans="1:12">
      <c r="A21" s="289"/>
      <c r="B21" s="289"/>
      <c r="C21" s="289"/>
      <c r="D21" s="289"/>
      <c r="E21" s="289"/>
      <c r="F21" s="289"/>
      <c r="K21" s="220"/>
      <c r="L21" s="219"/>
    </row>
    <row r="22" spans="1:12">
      <c r="K22" s="220"/>
      <c r="L22" s="219"/>
    </row>
  </sheetData>
  <mergeCells count="33">
    <mergeCell ref="R1:X1"/>
    <mergeCell ref="Y1:AF1"/>
    <mergeCell ref="AG1:AN1"/>
    <mergeCell ref="AO1:AV1"/>
    <mergeCell ref="A1:J1"/>
    <mergeCell ref="A21:F21"/>
    <mergeCell ref="DY1:EF1"/>
    <mergeCell ref="EG1:EN1"/>
    <mergeCell ref="EO1:EV1"/>
    <mergeCell ref="EW1:FD1"/>
    <mergeCell ref="CS1:CZ1"/>
    <mergeCell ref="DA1:DH1"/>
    <mergeCell ref="AW1:BD1"/>
    <mergeCell ref="BE1:BL1"/>
    <mergeCell ref="DI1:DP1"/>
    <mergeCell ref="DQ1:DX1"/>
    <mergeCell ref="BM1:BT1"/>
    <mergeCell ref="BU1:CB1"/>
    <mergeCell ref="CC1:CJ1"/>
    <mergeCell ref="CK1:CR1"/>
    <mergeCell ref="A20:H20"/>
    <mergeCell ref="GC1:GJ1"/>
    <mergeCell ref="GK1:GR1"/>
    <mergeCell ref="GS1:GZ1"/>
    <mergeCell ref="HA1:HH1"/>
    <mergeCell ref="FE1:FL1"/>
    <mergeCell ref="FM1:FT1"/>
    <mergeCell ref="FU1:GB1"/>
    <mergeCell ref="IO1:IV1"/>
    <mergeCell ref="HI1:HP1"/>
    <mergeCell ref="HQ1:HX1"/>
    <mergeCell ref="HY1:IF1"/>
    <mergeCell ref="IG1:IN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scale="98" orientation="portrait" r:id="rId1"/>
  <headerFooter alignWithMargins="0">
    <oddHeader>&amp;C&amp;G</oddHead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>
  <sheetPr codeName="Folha43" enableFormatConditionsCalculation="0">
    <tabColor indexed="29"/>
  </sheetPr>
  <dimension ref="A1:HV72"/>
  <sheetViews>
    <sheetView workbookViewId="0">
      <selection sqref="A1:J1"/>
    </sheetView>
  </sheetViews>
  <sheetFormatPr defaultRowHeight="12.75"/>
  <cols>
    <col min="1" max="1" width="31.85546875" customWidth="1"/>
    <col min="2" max="9" width="7.5703125" customWidth="1"/>
    <col min="10" max="10" width="8" bestFit="1" customWidth="1"/>
  </cols>
  <sheetData>
    <row r="1" spans="1:230" s="41" customFormat="1" ht="25.5" customHeight="1">
      <c r="A1" s="285" t="s">
        <v>327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</row>
    <row r="2" spans="1:230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</row>
    <row r="3" spans="1:230" s="41" customFormat="1" ht="11.25" customHeight="1">
      <c r="A3" s="292" t="s">
        <v>40</v>
      </c>
      <c r="B3" s="293"/>
      <c r="C3" s="293"/>
      <c r="D3" s="293"/>
      <c r="E3" s="293"/>
      <c r="F3" s="293"/>
      <c r="G3" s="293"/>
      <c r="H3" s="293"/>
    </row>
    <row r="4" spans="1:230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30" ht="20.25" customHeight="1" thickTop="1">
      <c r="A5" s="164" t="s">
        <v>23</v>
      </c>
      <c r="B5" s="48">
        <v>6483382</v>
      </c>
      <c r="C5" s="48">
        <v>7738980.9999999991</v>
      </c>
      <c r="D5" s="48">
        <v>7624893</v>
      </c>
      <c r="E5" s="48">
        <v>6304316</v>
      </c>
      <c r="F5" s="48">
        <v>6730952</v>
      </c>
      <c r="G5" s="48">
        <v>6811505</v>
      </c>
      <c r="H5" s="48">
        <v>7082066.0000000019</v>
      </c>
      <c r="I5" s="48">
        <v>7068416</v>
      </c>
      <c r="J5" s="48">
        <v>7156003</v>
      </c>
      <c r="K5" s="1"/>
      <c r="L5" s="1"/>
      <c r="M5" s="1"/>
      <c r="N5" s="1"/>
      <c r="O5" s="1"/>
      <c r="P5" s="1"/>
      <c r="Q5" s="1"/>
      <c r="R5" s="1"/>
    </row>
    <row r="6" spans="1:230" ht="20.25" customHeight="1">
      <c r="A6" s="176" t="s">
        <v>70</v>
      </c>
      <c r="B6" s="174" t="s">
        <v>193</v>
      </c>
      <c r="C6" s="174">
        <v>44535</v>
      </c>
      <c r="D6" s="174">
        <v>39443</v>
      </c>
      <c r="E6" s="174">
        <v>29360</v>
      </c>
      <c r="F6" s="174">
        <v>32283</v>
      </c>
      <c r="G6" s="174">
        <v>34965</v>
      </c>
      <c r="H6" s="174">
        <v>33203</v>
      </c>
      <c r="I6" s="174">
        <v>35944</v>
      </c>
      <c r="J6" s="174">
        <v>31373.999999999996</v>
      </c>
      <c r="K6" s="1"/>
      <c r="L6" s="1"/>
      <c r="M6" s="1"/>
      <c r="N6" s="1"/>
      <c r="O6" s="1"/>
      <c r="P6" s="1"/>
      <c r="Q6" s="1"/>
      <c r="R6" s="1"/>
    </row>
    <row r="7" spans="1:230" ht="30.75" customHeight="1">
      <c r="A7" s="175" t="s">
        <v>71</v>
      </c>
      <c r="B7" s="174" t="s">
        <v>193</v>
      </c>
      <c r="C7" s="174">
        <v>283672</v>
      </c>
      <c r="D7" s="174">
        <v>244596</v>
      </c>
      <c r="E7" s="174">
        <v>162282</v>
      </c>
      <c r="F7" s="174">
        <v>169624</v>
      </c>
      <c r="G7" s="174">
        <v>153723</v>
      </c>
      <c r="H7" s="174">
        <v>166724</v>
      </c>
      <c r="I7" s="174">
        <v>150665</v>
      </c>
      <c r="J7" s="174">
        <v>152334.99999999988</v>
      </c>
      <c r="K7" s="1"/>
      <c r="L7" s="1"/>
      <c r="M7" s="1"/>
      <c r="N7" s="1"/>
      <c r="O7" s="1"/>
      <c r="P7" s="1"/>
      <c r="Q7" s="1"/>
      <c r="R7" s="1"/>
    </row>
    <row r="8" spans="1:230" ht="46.5" customHeight="1">
      <c r="A8" s="90" t="s">
        <v>72</v>
      </c>
      <c r="B8" s="174" t="s">
        <v>193</v>
      </c>
      <c r="C8" s="174">
        <v>555351</v>
      </c>
      <c r="D8" s="174">
        <v>464209</v>
      </c>
      <c r="E8" s="174">
        <v>339512</v>
      </c>
      <c r="F8" s="174">
        <v>303858</v>
      </c>
      <c r="G8" s="174">
        <v>356653</v>
      </c>
      <c r="H8" s="174">
        <v>384392</v>
      </c>
      <c r="I8" s="174">
        <v>377458</v>
      </c>
      <c r="J8" s="174">
        <v>339885.99999999977</v>
      </c>
      <c r="K8" s="220"/>
      <c r="L8" s="219"/>
    </row>
    <row r="9" spans="1:230" ht="49.5" customHeight="1">
      <c r="A9" s="90" t="s">
        <v>73</v>
      </c>
      <c r="B9" s="174" t="s">
        <v>193</v>
      </c>
      <c r="C9" s="174">
        <v>2067045</v>
      </c>
      <c r="D9" s="174">
        <v>2079597</v>
      </c>
      <c r="E9" s="174">
        <v>1759246</v>
      </c>
      <c r="F9" s="174">
        <v>1768675</v>
      </c>
      <c r="G9" s="174">
        <v>1758497</v>
      </c>
      <c r="H9" s="174">
        <v>1850049</v>
      </c>
      <c r="I9" s="174">
        <v>1804491</v>
      </c>
      <c r="J9" s="174">
        <v>1891107.9999999928</v>
      </c>
      <c r="K9" s="220"/>
      <c r="L9" s="219"/>
    </row>
    <row r="10" spans="1:230" ht="30.75" customHeight="1">
      <c r="A10" s="90" t="s">
        <v>74</v>
      </c>
      <c r="B10" s="174" t="s">
        <v>193</v>
      </c>
      <c r="C10" s="174">
        <v>2034555</v>
      </c>
      <c r="D10" s="174">
        <v>2109999</v>
      </c>
      <c r="E10" s="174">
        <v>1692839</v>
      </c>
      <c r="F10" s="174">
        <v>1956289</v>
      </c>
      <c r="G10" s="174">
        <v>1936557</v>
      </c>
      <c r="H10" s="174">
        <v>1896586</v>
      </c>
      <c r="I10" s="174">
        <v>1879010</v>
      </c>
      <c r="J10" s="174">
        <v>1845766.0000000016</v>
      </c>
      <c r="K10" s="220"/>
      <c r="L10" s="219"/>
    </row>
    <row r="11" spans="1:230" ht="37.9" customHeight="1">
      <c r="A11" s="93" t="s">
        <v>75</v>
      </c>
      <c r="B11" s="174" t="s">
        <v>193</v>
      </c>
      <c r="C11" s="174">
        <v>860124</v>
      </c>
      <c r="D11" s="174">
        <v>727071</v>
      </c>
      <c r="E11" s="174">
        <v>509386</v>
      </c>
      <c r="F11" s="174">
        <v>544783</v>
      </c>
      <c r="G11" s="174">
        <v>599849</v>
      </c>
      <c r="H11" s="174">
        <v>629207</v>
      </c>
      <c r="I11" s="174">
        <v>572334</v>
      </c>
      <c r="J11" s="174">
        <v>558140.99999999988</v>
      </c>
      <c r="K11" s="220"/>
      <c r="L11" s="219"/>
    </row>
    <row r="12" spans="1:230" ht="37.9" customHeight="1">
      <c r="A12" s="93" t="s">
        <v>76</v>
      </c>
      <c r="B12" s="174" t="s">
        <v>193</v>
      </c>
      <c r="C12" s="174">
        <v>1603117</v>
      </c>
      <c r="D12" s="174">
        <v>1696266</v>
      </c>
      <c r="E12" s="174">
        <v>1509588</v>
      </c>
      <c r="F12" s="174">
        <v>1720381</v>
      </c>
      <c r="G12" s="174">
        <v>1727717</v>
      </c>
      <c r="H12" s="174">
        <v>1824638</v>
      </c>
      <c r="I12" s="174">
        <v>1968255</v>
      </c>
      <c r="J12" s="174">
        <v>2082546.9999999988</v>
      </c>
      <c r="K12" s="220"/>
      <c r="L12" s="219"/>
    </row>
    <row r="13" spans="1:230" ht="30.75" customHeight="1">
      <c r="A13" s="93" t="s">
        <v>77</v>
      </c>
      <c r="B13" s="174" t="s">
        <v>193</v>
      </c>
      <c r="C13" s="174">
        <v>46577</v>
      </c>
      <c r="D13" s="174">
        <v>43441</v>
      </c>
      <c r="E13" s="174">
        <v>27113</v>
      </c>
      <c r="F13" s="174">
        <v>25376</v>
      </c>
      <c r="G13" s="174">
        <v>25175</v>
      </c>
      <c r="H13" s="174">
        <v>26914</v>
      </c>
      <c r="I13" s="174">
        <v>36812</v>
      </c>
      <c r="J13" s="174">
        <v>33137.000000000015</v>
      </c>
      <c r="K13" s="220"/>
      <c r="L13" s="219"/>
    </row>
    <row r="14" spans="1:230" ht="15" customHeight="1">
      <c r="A14" s="176" t="s">
        <v>142</v>
      </c>
      <c r="B14" s="174" t="s">
        <v>193</v>
      </c>
      <c r="C14" s="174">
        <v>7052</v>
      </c>
      <c r="D14" s="174">
        <v>4750</v>
      </c>
      <c r="E14" s="174">
        <v>4340</v>
      </c>
      <c r="F14" s="174">
        <v>4416</v>
      </c>
      <c r="G14" s="174">
        <v>4574</v>
      </c>
      <c r="H14" s="174">
        <v>4131</v>
      </c>
      <c r="I14" s="174">
        <v>4028</v>
      </c>
      <c r="J14" s="174">
        <v>5809.0000000000009</v>
      </c>
      <c r="K14" s="220"/>
      <c r="L14" s="219"/>
    </row>
    <row r="15" spans="1:230" ht="15" customHeight="1">
      <c r="A15" s="176" t="s">
        <v>35</v>
      </c>
      <c r="B15" s="174" t="s">
        <v>193</v>
      </c>
      <c r="C15" s="174">
        <v>236953</v>
      </c>
      <c r="D15" s="174">
        <v>215521</v>
      </c>
      <c r="E15" s="174">
        <v>270650</v>
      </c>
      <c r="F15" s="174">
        <v>205267</v>
      </c>
      <c r="G15" s="174">
        <v>213795</v>
      </c>
      <c r="H15" s="174">
        <v>266222</v>
      </c>
      <c r="I15" s="177">
        <v>239419</v>
      </c>
      <c r="J15" s="177">
        <v>215899.99999999977</v>
      </c>
      <c r="K15" s="220"/>
      <c r="L15" s="219"/>
    </row>
    <row r="16" spans="1:230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  <c r="I16" s="288"/>
      <c r="J16" s="210"/>
      <c r="K16" s="220"/>
      <c r="L16" s="219"/>
    </row>
    <row r="17" spans="1:12">
      <c r="A17" s="289"/>
      <c r="B17" s="289"/>
      <c r="C17" s="289"/>
      <c r="D17" s="289"/>
      <c r="E17" s="289"/>
      <c r="F17" s="289"/>
      <c r="K17" s="220"/>
      <c r="L17" s="219"/>
    </row>
    <row r="18" spans="1:12">
      <c r="A18" s="181"/>
      <c r="B18" s="181"/>
      <c r="C18" s="181"/>
      <c r="D18" s="181"/>
      <c r="E18" s="181"/>
      <c r="F18" s="181"/>
      <c r="K18" s="220"/>
      <c r="L18" s="219"/>
    </row>
    <row r="19" spans="1:12">
      <c r="A19" s="181"/>
      <c r="B19" s="181"/>
      <c r="C19" s="181"/>
      <c r="D19" s="181"/>
      <c r="E19" s="181"/>
      <c r="F19" s="181"/>
    </row>
    <row r="20" spans="1:12">
      <c r="A20" s="181"/>
      <c r="B20" s="181"/>
      <c r="C20" s="181"/>
      <c r="D20" s="181"/>
      <c r="E20" s="181"/>
      <c r="F20" s="181"/>
    </row>
    <row r="21" spans="1:12">
      <c r="A21" s="181"/>
      <c r="B21" s="181"/>
      <c r="C21" s="181"/>
      <c r="D21" s="181"/>
      <c r="E21" s="181"/>
      <c r="F21" s="181"/>
    </row>
    <row r="22" spans="1:12">
      <c r="A22" s="181"/>
      <c r="B22" s="181"/>
      <c r="C22" s="181"/>
      <c r="D22" s="181"/>
      <c r="E22" s="181"/>
      <c r="F22" s="181"/>
    </row>
    <row r="23" spans="1:12">
      <c r="A23" s="181"/>
      <c r="B23" s="181"/>
      <c r="C23" s="181"/>
      <c r="D23" s="181"/>
      <c r="E23" s="181"/>
      <c r="F23" s="181"/>
    </row>
    <row r="24" spans="1:12">
      <c r="A24" s="181"/>
      <c r="B24" s="181"/>
      <c r="C24" s="181"/>
      <c r="D24" s="181"/>
      <c r="E24" s="181"/>
      <c r="F24" s="181"/>
    </row>
    <row r="25" spans="1:12">
      <c r="A25" s="181"/>
      <c r="B25" s="181"/>
      <c r="C25" s="181"/>
      <c r="D25" s="181"/>
      <c r="E25" s="181"/>
      <c r="F25" s="181"/>
    </row>
    <row r="26" spans="1:12">
      <c r="A26" s="181"/>
      <c r="B26" s="181"/>
      <c r="C26" s="181"/>
      <c r="D26" s="181"/>
      <c r="E26" s="181"/>
      <c r="F26" s="181"/>
    </row>
    <row r="27" spans="1:12">
      <c r="A27" s="181"/>
      <c r="B27" s="181"/>
      <c r="C27" s="181"/>
      <c r="D27" s="181"/>
      <c r="E27" s="181"/>
      <c r="F27" s="181"/>
    </row>
    <row r="28" spans="1:12">
      <c r="A28" s="181"/>
      <c r="B28" s="181"/>
      <c r="C28" s="181"/>
      <c r="D28" s="181"/>
      <c r="E28" s="181"/>
      <c r="F28" s="181"/>
    </row>
    <row r="29" spans="1:12">
      <c r="A29" s="181"/>
      <c r="B29" s="181"/>
      <c r="C29" s="181"/>
      <c r="D29" s="181"/>
      <c r="E29" s="181"/>
      <c r="F29" s="181"/>
    </row>
    <row r="30" spans="1:12">
      <c r="A30" s="181"/>
      <c r="B30" s="181"/>
      <c r="C30" s="181"/>
      <c r="D30" s="181"/>
      <c r="E30" s="181"/>
      <c r="F30" s="181"/>
    </row>
    <row r="31" spans="1:12">
      <c r="A31" s="181"/>
      <c r="B31" s="181"/>
      <c r="C31" s="181"/>
      <c r="D31" s="181"/>
      <c r="E31" s="181"/>
      <c r="F31" s="181"/>
    </row>
    <row r="32" spans="1:12">
      <c r="A32" s="181"/>
      <c r="B32" s="181"/>
      <c r="C32" s="181"/>
      <c r="D32" s="181"/>
      <c r="E32" s="181"/>
      <c r="F32" s="181"/>
    </row>
    <row r="33" spans="1:6">
      <c r="A33" s="181"/>
      <c r="B33" s="181"/>
      <c r="C33" s="181"/>
      <c r="D33" s="181"/>
      <c r="E33" s="181"/>
      <c r="F33" s="181"/>
    </row>
    <row r="34" spans="1:6">
      <c r="A34" s="181"/>
      <c r="B34" s="181"/>
      <c r="C34" s="181"/>
      <c r="D34" s="181"/>
      <c r="E34" s="181"/>
      <c r="F34" s="181"/>
    </row>
    <row r="35" spans="1:6">
      <c r="A35" s="181"/>
      <c r="B35" s="181"/>
      <c r="C35" s="181"/>
      <c r="D35" s="181"/>
      <c r="E35" s="181"/>
      <c r="F35" s="181"/>
    </row>
    <row r="36" spans="1:6">
      <c r="A36" s="181"/>
      <c r="B36" s="181"/>
      <c r="C36" s="181"/>
      <c r="D36" s="181"/>
      <c r="E36" s="181"/>
      <c r="F36" s="181"/>
    </row>
    <row r="37" spans="1:6">
      <c r="A37" s="181"/>
      <c r="B37" s="181"/>
      <c r="C37" s="181"/>
      <c r="D37" s="181"/>
      <c r="E37" s="181"/>
      <c r="F37" s="181"/>
    </row>
    <row r="38" spans="1:6">
      <c r="A38" s="181"/>
      <c r="B38" s="181"/>
      <c r="C38" s="181"/>
      <c r="D38" s="181"/>
      <c r="E38" s="181"/>
      <c r="F38" s="181"/>
    </row>
    <row r="39" spans="1:6">
      <c r="A39" s="181"/>
      <c r="B39" s="181"/>
      <c r="C39" s="181"/>
      <c r="D39" s="181"/>
      <c r="E39" s="181"/>
      <c r="F39" s="181"/>
    </row>
    <row r="40" spans="1:6">
      <c r="A40" s="181"/>
      <c r="B40" s="181"/>
      <c r="C40" s="181"/>
      <c r="D40" s="181"/>
      <c r="E40" s="181"/>
      <c r="F40" s="181"/>
    </row>
    <row r="41" spans="1:6">
      <c r="A41" s="181"/>
      <c r="B41" s="181"/>
      <c r="C41" s="181"/>
      <c r="D41" s="181"/>
      <c r="E41" s="181"/>
      <c r="F41" s="181"/>
    </row>
    <row r="42" spans="1:6">
      <c r="A42" s="181"/>
      <c r="B42" s="181"/>
      <c r="C42" s="181"/>
      <c r="D42" s="181"/>
      <c r="E42" s="181"/>
      <c r="F42" s="181"/>
    </row>
    <row r="43" spans="1:6">
      <c r="A43" s="181"/>
      <c r="B43" s="181"/>
      <c r="C43" s="181"/>
      <c r="D43" s="181"/>
      <c r="E43" s="181"/>
      <c r="F43" s="181"/>
    </row>
    <row r="44" spans="1:6">
      <c r="A44" s="181"/>
      <c r="B44" s="181"/>
      <c r="C44" s="181"/>
      <c r="D44" s="181"/>
      <c r="E44" s="181"/>
      <c r="F44" s="181"/>
    </row>
    <row r="45" spans="1:6">
      <c r="A45" s="181"/>
      <c r="B45" s="181"/>
      <c r="C45" s="181"/>
      <c r="D45" s="181"/>
      <c r="E45" s="181"/>
      <c r="F45" s="181"/>
    </row>
    <row r="46" spans="1:6">
      <c r="A46" s="181"/>
      <c r="B46" s="181"/>
      <c r="C46" s="181"/>
      <c r="D46" s="181"/>
      <c r="E46" s="181"/>
      <c r="F46" s="181"/>
    </row>
    <row r="47" spans="1:6">
      <c r="A47" s="181"/>
      <c r="B47" s="181"/>
      <c r="C47" s="181"/>
      <c r="D47" s="181"/>
      <c r="E47" s="181"/>
      <c r="F47" s="181"/>
    </row>
    <row r="48" spans="1:6">
      <c r="A48" s="181"/>
      <c r="B48" s="181"/>
      <c r="C48" s="181"/>
      <c r="D48" s="181"/>
      <c r="E48" s="181"/>
      <c r="F48" s="181"/>
    </row>
    <row r="49" spans="1:17">
      <c r="A49" s="181"/>
      <c r="B49" s="181"/>
      <c r="C49" s="181"/>
      <c r="D49" s="181"/>
      <c r="E49" s="181"/>
      <c r="F49" s="181"/>
    </row>
    <row r="50" spans="1:17">
      <c r="A50" s="181"/>
      <c r="B50" s="181"/>
      <c r="C50" s="181"/>
      <c r="D50" s="181"/>
      <c r="E50" s="181"/>
      <c r="F50" s="181"/>
    </row>
    <row r="51" spans="1:17">
      <c r="A51" s="181"/>
      <c r="B51" s="181"/>
      <c r="C51" s="181"/>
      <c r="D51" s="181"/>
      <c r="E51" s="181"/>
      <c r="F51" s="181"/>
    </row>
    <row r="52" spans="1:17">
      <c r="A52" s="181"/>
      <c r="B52" s="181"/>
      <c r="C52" s="181"/>
      <c r="D52" s="181"/>
      <c r="E52" s="181"/>
      <c r="F52" s="181"/>
    </row>
    <row r="53" spans="1:17">
      <c r="A53" s="181"/>
      <c r="B53" s="181"/>
      <c r="C53" s="181"/>
      <c r="D53" s="181"/>
      <c r="E53" s="181"/>
      <c r="F53" s="181"/>
    </row>
    <row r="54" spans="1:17">
      <c r="A54" s="181"/>
      <c r="B54" s="181"/>
      <c r="C54" s="181"/>
      <c r="D54" s="181"/>
      <c r="E54" s="181"/>
      <c r="F54" s="181"/>
    </row>
    <row r="55" spans="1:17">
      <c r="A55" s="181"/>
      <c r="B55" s="181"/>
      <c r="C55" s="181"/>
      <c r="D55" s="181"/>
      <c r="E55" s="181"/>
      <c r="F55" s="181"/>
    </row>
    <row r="56" spans="1:17">
      <c r="A56" s="181"/>
      <c r="B56" s="181"/>
      <c r="C56" s="181"/>
      <c r="D56" s="181"/>
      <c r="E56" s="181"/>
      <c r="F56" s="181"/>
    </row>
    <row r="57" spans="1:17">
      <c r="A57" s="181"/>
      <c r="B57" s="181"/>
      <c r="C57" s="181"/>
      <c r="D57" s="181"/>
      <c r="E57" s="181"/>
      <c r="F57" s="181"/>
    </row>
    <row r="58" spans="1:17">
      <c r="A58" s="181"/>
      <c r="B58" s="181"/>
      <c r="C58" s="181"/>
      <c r="D58" s="181"/>
      <c r="E58" s="181"/>
      <c r="F58" s="181"/>
    </row>
    <row r="59" spans="1:17" ht="13.5" thickBot="1">
      <c r="A59" s="181"/>
      <c r="B59" s="181"/>
      <c r="C59" s="181"/>
      <c r="D59" s="181"/>
      <c r="E59" s="181"/>
      <c r="F59" s="181"/>
    </row>
    <row r="60" spans="1:17" ht="13.5" thickBot="1">
      <c r="N60" s="319" t="s">
        <v>207</v>
      </c>
      <c r="O60" s="320"/>
      <c r="P60" s="323" t="s">
        <v>208</v>
      </c>
      <c r="Q60" s="324"/>
    </row>
    <row r="61" spans="1:17" ht="13.5" thickBot="1">
      <c r="N61" s="321"/>
      <c r="O61" s="322"/>
      <c r="P61" s="185" t="s">
        <v>209</v>
      </c>
      <c r="Q61" s="186" t="s">
        <v>210</v>
      </c>
    </row>
    <row r="62" spans="1:17" ht="13.5" thickBot="1">
      <c r="N62" s="325" t="s">
        <v>213</v>
      </c>
      <c r="O62" s="193" t="s">
        <v>212</v>
      </c>
      <c r="P62" s="194">
        <v>7068416.0000000102</v>
      </c>
      <c r="Q62" s="195">
        <v>237409</v>
      </c>
    </row>
    <row r="63" spans="1:17" ht="96">
      <c r="N63" s="326"/>
      <c r="O63" s="190" t="s">
        <v>214</v>
      </c>
      <c r="P63" s="191">
        <v>35944</v>
      </c>
      <c r="Q63" s="192">
        <v>879</v>
      </c>
    </row>
    <row r="64" spans="1:17" ht="108">
      <c r="N64" s="326"/>
      <c r="O64" s="190" t="s">
        <v>215</v>
      </c>
      <c r="P64" s="191">
        <v>150665</v>
      </c>
      <c r="Q64" s="192">
        <v>22062</v>
      </c>
    </row>
    <row r="65" spans="14:17" ht="144">
      <c r="N65" s="326"/>
      <c r="O65" s="190" t="s">
        <v>216</v>
      </c>
      <c r="P65" s="191">
        <v>377457.99999999948</v>
      </c>
      <c r="Q65" s="192">
        <v>12509</v>
      </c>
    </row>
    <row r="66" spans="14:17" ht="156">
      <c r="N66" s="326"/>
      <c r="O66" s="190" t="s">
        <v>217</v>
      </c>
      <c r="P66" s="191">
        <v>1804491</v>
      </c>
      <c r="Q66" s="192">
        <v>67252</v>
      </c>
    </row>
    <row r="67" spans="14:17" ht="96">
      <c r="N67" s="326"/>
      <c r="O67" s="190" t="s">
        <v>218</v>
      </c>
      <c r="P67" s="191">
        <v>1879010.0000000075</v>
      </c>
      <c r="Q67" s="192">
        <v>40142</v>
      </c>
    </row>
    <row r="68" spans="14:17" ht="96">
      <c r="N68" s="326"/>
      <c r="O68" s="190" t="s">
        <v>219</v>
      </c>
      <c r="P68" s="191">
        <v>572334.00000000058</v>
      </c>
      <c r="Q68" s="192">
        <v>23602</v>
      </c>
    </row>
    <row r="69" spans="14:17" ht="84">
      <c r="N69" s="326"/>
      <c r="O69" s="190" t="s">
        <v>220</v>
      </c>
      <c r="P69" s="191">
        <v>1968255.0000000235</v>
      </c>
      <c r="Q69" s="192">
        <v>60955</v>
      </c>
    </row>
    <row r="70" spans="14:17" ht="120">
      <c r="N70" s="326"/>
      <c r="O70" s="190" t="s">
        <v>221</v>
      </c>
      <c r="P70" s="191">
        <v>36812</v>
      </c>
      <c r="Q70" s="192">
        <v>1631</v>
      </c>
    </row>
    <row r="71" spans="14:17" ht="72.75" thickBot="1">
      <c r="N71" s="326"/>
      <c r="O71" s="190" t="s">
        <v>222</v>
      </c>
      <c r="P71" s="191">
        <v>4028</v>
      </c>
      <c r="Q71" s="192">
        <v>670</v>
      </c>
    </row>
    <row r="72" spans="14:17" ht="24">
      <c r="O72" s="187" t="s">
        <v>211</v>
      </c>
      <c r="P72" s="188">
        <v>239419</v>
      </c>
      <c r="Q72" s="189">
        <v>7707</v>
      </c>
    </row>
  </sheetData>
  <mergeCells count="35">
    <mergeCell ref="N1:Q1"/>
    <mergeCell ref="N60:O61"/>
    <mergeCell ref="P60:Q60"/>
    <mergeCell ref="N62:N71"/>
    <mergeCell ref="A16:I16"/>
    <mergeCell ref="A3:H3"/>
    <mergeCell ref="A17:F17"/>
    <mergeCell ref="A1:J1"/>
    <mergeCell ref="CY1:DF1"/>
    <mergeCell ref="DG1:DN1"/>
    <mergeCell ref="DO1:DV1"/>
    <mergeCell ref="DW1:ED1"/>
    <mergeCell ref="BS1:BZ1"/>
    <mergeCell ref="CA1:CH1"/>
    <mergeCell ref="R1:V1"/>
    <mergeCell ref="W1:AD1"/>
    <mergeCell ref="AE1:AL1"/>
    <mergeCell ref="CI1:CP1"/>
    <mergeCell ref="CQ1:CX1"/>
    <mergeCell ref="AM1:AT1"/>
    <mergeCell ref="AU1:BB1"/>
    <mergeCell ref="BC1:BJ1"/>
    <mergeCell ref="BK1:BR1"/>
    <mergeCell ref="FC1:FJ1"/>
    <mergeCell ref="FK1:FR1"/>
    <mergeCell ref="FS1:FZ1"/>
    <mergeCell ref="GA1:GH1"/>
    <mergeCell ref="EE1:EL1"/>
    <mergeCell ref="EM1:ET1"/>
    <mergeCell ref="EU1:FB1"/>
    <mergeCell ref="HO1:HV1"/>
    <mergeCell ref="GI1:GP1"/>
    <mergeCell ref="GQ1:GX1"/>
    <mergeCell ref="GY1:HF1"/>
    <mergeCell ref="HG1:HN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Folha44" enableFormatConditionsCalculation="0">
    <tabColor indexed="29"/>
  </sheetPr>
  <dimension ref="A1:IP18"/>
  <sheetViews>
    <sheetView workbookViewId="0">
      <selection sqref="A1:J1"/>
    </sheetView>
  </sheetViews>
  <sheetFormatPr defaultRowHeight="12.75"/>
  <cols>
    <col min="1" max="1" width="36" customWidth="1"/>
    <col min="2" max="10" width="7.5703125" customWidth="1"/>
  </cols>
  <sheetData>
    <row r="1" spans="1:250" s="41" customFormat="1" ht="25.5" customHeight="1">
      <c r="A1" s="285" t="s">
        <v>328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</row>
    <row r="2" spans="1:250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</row>
    <row r="3" spans="1:250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</row>
    <row r="4" spans="1:250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50" ht="20.25" customHeight="1" thickTop="1">
      <c r="A5" s="164" t="s">
        <v>23</v>
      </c>
      <c r="B5" s="48">
        <v>6483382</v>
      </c>
      <c r="C5" s="48">
        <v>7738981</v>
      </c>
      <c r="D5" s="48">
        <v>7624892.9999999981</v>
      </c>
      <c r="E5" s="48">
        <v>6304316</v>
      </c>
      <c r="F5" s="48">
        <v>6730952</v>
      </c>
      <c r="G5" s="48">
        <v>6811505</v>
      </c>
      <c r="H5" s="48">
        <v>7082066</v>
      </c>
      <c r="I5" s="48">
        <v>7068416</v>
      </c>
      <c r="J5" s="48">
        <v>7156003</v>
      </c>
      <c r="K5" s="1"/>
      <c r="L5" s="1"/>
      <c r="M5" s="1"/>
      <c r="N5" s="1"/>
      <c r="O5" s="1"/>
      <c r="P5" s="1"/>
      <c r="Q5" s="1"/>
      <c r="R5" s="1"/>
    </row>
    <row r="6" spans="1:250" ht="25.5" customHeight="1">
      <c r="A6" s="90" t="s">
        <v>150</v>
      </c>
      <c r="B6" s="174" t="s">
        <v>193</v>
      </c>
      <c r="C6" s="174">
        <v>214551</v>
      </c>
      <c r="D6" s="174">
        <v>172587</v>
      </c>
      <c r="E6" s="174">
        <v>128975</v>
      </c>
      <c r="F6" s="174">
        <v>122685</v>
      </c>
      <c r="G6" s="174">
        <v>124837</v>
      </c>
      <c r="H6" s="174">
        <v>131821</v>
      </c>
      <c r="I6" s="174">
        <v>123230</v>
      </c>
      <c r="J6" s="174">
        <v>131386</v>
      </c>
      <c r="K6" s="1"/>
      <c r="L6" s="1"/>
      <c r="M6" s="1"/>
      <c r="N6" s="1"/>
      <c r="O6" s="1"/>
      <c r="P6" s="1"/>
      <c r="Q6" s="1"/>
      <c r="R6" s="1"/>
    </row>
    <row r="7" spans="1:250" ht="15" customHeight="1">
      <c r="A7" s="176" t="s">
        <v>44</v>
      </c>
      <c r="B7" s="174" t="s">
        <v>193</v>
      </c>
      <c r="C7" s="174">
        <v>7429</v>
      </c>
      <c r="D7" s="174">
        <v>4292</v>
      </c>
      <c r="E7" s="174">
        <v>3534</v>
      </c>
      <c r="F7" s="174">
        <v>3240</v>
      </c>
      <c r="G7" s="174">
        <v>4687</v>
      </c>
      <c r="H7" s="174">
        <v>3171</v>
      </c>
      <c r="I7" s="174">
        <v>1941</v>
      </c>
      <c r="J7" s="174">
        <v>255</v>
      </c>
      <c r="K7" s="1"/>
      <c r="L7" s="1"/>
      <c r="M7" s="1"/>
      <c r="N7" s="1"/>
      <c r="O7" s="1"/>
      <c r="P7" s="1"/>
      <c r="Q7" s="1"/>
      <c r="R7" s="1"/>
    </row>
    <row r="8" spans="1:250" ht="25.5" customHeight="1">
      <c r="A8" s="90" t="s">
        <v>45</v>
      </c>
      <c r="B8" s="174" t="s">
        <v>193</v>
      </c>
      <c r="C8" s="174">
        <v>2294229</v>
      </c>
      <c r="D8" s="174">
        <v>2556193</v>
      </c>
      <c r="E8" s="174">
        <v>2074811</v>
      </c>
      <c r="F8" s="174">
        <v>2383942</v>
      </c>
      <c r="G8" s="174">
        <v>2435668</v>
      </c>
      <c r="H8" s="174">
        <v>2443074</v>
      </c>
      <c r="I8" s="174">
        <v>2313858</v>
      </c>
      <c r="J8" s="174">
        <v>2310201.9999999944</v>
      </c>
      <c r="K8" s="220"/>
      <c r="L8" s="219"/>
    </row>
    <row r="9" spans="1:250" ht="15" customHeight="1">
      <c r="A9" s="176" t="s">
        <v>46</v>
      </c>
      <c r="B9" s="174" t="s">
        <v>193</v>
      </c>
      <c r="C9" s="174">
        <v>1318504</v>
      </c>
      <c r="D9" s="174">
        <v>1279406</v>
      </c>
      <c r="E9" s="174">
        <v>930541</v>
      </c>
      <c r="F9" s="174">
        <v>947375</v>
      </c>
      <c r="G9" s="174">
        <v>961858</v>
      </c>
      <c r="H9" s="174">
        <v>982350</v>
      </c>
      <c r="I9" s="174">
        <v>1008018</v>
      </c>
      <c r="J9" s="174">
        <v>985327.99999999674</v>
      </c>
      <c r="K9" s="220"/>
      <c r="L9" s="219"/>
    </row>
    <row r="10" spans="1:250" ht="25.5" customHeight="1">
      <c r="A10" s="90" t="s">
        <v>154</v>
      </c>
      <c r="B10" s="174" t="s">
        <v>193</v>
      </c>
      <c r="C10" s="174">
        <v>1099232</v>
      </c>
      <c r="D10" s="174">
        <v>940207</v>
      </c>
      <c r="E10" s="174">
        <v>815870</v>
      </c>
      <c r="F10" s="174">
        <v>784203</v>
      </c>
      <c r="G10" s="174">
        <v>749030</v>
      </c>
      <c r="H10" s="174">
        <v>818488</v>
      </c>
      <c r="I10" s="174">
        <v>770142</v>
      </c>
      <c r="J10" s="174">
        <v>775977.99999999709</v>
      </c>
      <c r="K10" s="220"/>
      <c r="L10" s="219"/>
    </row>
    <row r="11" spans="1:250" ht="15" customHeight="1">
      <c r="A11" s="176" t="s">
        <v>47</v>
      </c>
      <c r="B11" s="174" t="s">
        <v>193</v>
      </c>
      <c r="C11" s="174">
        <v>726298</v>
      </c>
      <c r="D11" s="174">
        <v>648484</v>
      </c>
      <c r="E11" s="174">
        <v>527519</v>
      </c>
      <c r="F11" s="174">
        <v>516740</v>
      </c>
      <c r="G11" s="174">
        <v>547220</v>
      </c>
      <c r="H11" s="174">
        <v>562476</v>
      </c>
      <c r="I11" s="174">
        <v>586839</v>
      </c>
      <c r="J11" s="174">
        <v>612842.00000000058</v>
      </c>
      <c r="K11" s="220"/>
      <c r="L11" s="219"/>
    </row>
    <row r="12" spans="1:250" ht="15" customHeight="1">
      <c r="A12" s="176" t="s">
        <v>151</v>
      </c>
      <c r="B12" s="174" t="s">
        <v>193</v>
      </c>
      <c r="C12" s="174">
        <v>1804027</v>
      </c>
      <c r="D12" s="174">
        <v>1771239</v>
      </c>
      <c r="E12" s="174">
        <v>1527480</v>
      </c>
      <c r="F12" s="174">
        <v>1726908</v>
      </c>
      <c r="G12" s="174">
        <v>1743612</v>
      </c>
      <c r="H12" s="174">
        <v>1848616</v>
      </c>
      <c r="I12" s="174">
        <v>1987073</v>
      </c>
      <c r="J12" s="174">
        <v>2092760.9999999979</v>
      </c>
      <c r="K12" s="220"/>
      <c r="L12" s="219"/>
    </row>
    <row r="13" spans="1:250" ht="15" customHeight="1">
      <c r="A13" s="176" t="s">
        <v>152</v>
      </c>
      <c r="B13" s="174" t="s">
        <v>193</v>
      </c>
      <c r="C13" s="174">
        <v>29331</v>
      </c>
      <c r="D13" s="174">
        <v>32928</v>
      </c>
      <c r="E13" s="174">
        <v>19639</v>
      </c>
      <c r="F13" s="174">
        <v>27247</v>
      </c>
      <c r="G13" s="174">
        <v>23038</v>
      </c>
      <c r="H13" s="174">
        <v>29914</v>
      </c>
      <c r="I13" s="174">
        <v>23211</v>
      </c>
      <c r="J13" s="174">
        <v>28558.999999999989</v>
      </c>
      <c r="K13" s="220"/>
      <c r="L13" s="219"/>
    </row>
    <row r="14" spans="1:250" ht="25.5" customHeight="1">
      <c r="A14" s="90" t="s">
        <v>187</v>
      </c>
      <c r="B14" s="174" t="s">
        <v>193</v>
      </c>
      <c r="C14" s="174">
        <v>812</v>
      </c>
      <c r="D14" s="174">
        <v>80</v>
      </c>
      <c r="E14" s="174" t="s">
        <v>41</v>
      </c>
      <c r="F14" s="174">
        <v>55</v>
      </c>
      <c r="G14" s="174">
        <v>535</v>
      </c>
      <c r="H14" s="174" t="s">
        <v>41</v>
      </c>
      <c r="I14" s="174">
        <v>308</v>
      </c>
      <c r="J14" s="174" t="s">
        <v>41</v>
      </c>
      <c r="K14" s="220"/>
      <c r="L14" s="219"/>
    </row>
    <row r="15" spans="1:250" ht="15" customHeight="1">
      <c r="A15" s="176" t="s">
        <v>48</v>
      </c>
      <c r="B15" s="174" t="s">
        <v>193</v>
      </c>
      <c r="C15" s="174">
        <v>244568</v>
      </c>
      <c r="D15" s="174">
        <v>219477</v>
      </c>
      <c r="E15" s="174">
        <v>275947</v>
      </c>
      <c r="F15" s="174">
        <v>218557</v>
      </c>
      <c r="G15" s="174">
        <v>221020</v>
      </c>
      <c r="H15" s="174">
        <v>262156</v>
      </c>
      <c r="I15" s="177">
        <v>253796</v>
      </c>
      <c r="J15" s="177">
        <v>218692</v>
      </c>
      <c r="K15" s="220"/>
      <c r="L15" s="219"/>
    </row>
    <row r="16" spans="1:250" ht="13.5" customHeight="1">
      <c r="A16" s="288" t="s">
        <v>345</v>
      </c>
      <c r="B16" s="288"/>
      <c r="C16" s="288"/>
      <c r="D16" s="288"/>
      <c r="E16" s="288"/>
      <c r="F16" s="288"/>
      <c r="G16" s="288"/>
      <c r="H16" s="288"/>
      <c r="K16" s="220"/>
      <c r="L16" s="219"/>
    </row>
    <row r="17" spans="1:12">
      <c r="A17" s="289"/>
      <c r="B17" s="289"/>
      <c r="C17" s="289"/>
      <c r="D17" s="289"/>
      <c r="E17" s="289"/>
      <c r="F17" s="289"/>
      <c r="K17" s="220"/>
      <c r="L17" s="228"/>
    </row>
    <row r="18" spans="1:12">
      <c r="K18" s="220"/>
      <c r="L18" s="219"/>
    </row>
  </sheetData>
  <mergeCells count="33">
    <mergeCell ref="L1:R1"/>
    <mergeCell ref="S1:Z1"/>
    <mergeCell ref="AA1:AH1"/>
    <mergeCell ref="AI1:AP1"/>
    <mergeCell ref="A1:J1"/>
    <mergeCell ref="A17:F17"/>
    <mergeCell ref="DS1:DZ1"/>
    <mergeCell ref="EA1:EH1"/>
    <mergeCell ref="EI1:EP1"/>
    <mergeCell ref="EQ1:EX1"/>
    <mergeCell ref="CM1:CT1"/>
    <mergeCell ref="CU1:DB1"/>
    <mergeCell ref="AQ1:AX1"/>
    <mergeCell ref="AY1:BF1"/>
    <mergeCell ref="DC1:DJ1"/>
    <mergeCell ref="DK1:DR1"/>
    <mergeCell ref="BG1:BN1"/>
    <mergeCell ref="BO1:BV1"/>
    <mergeCell ref="BW1:CD1"/>
    <mergeCell ref="CE1:CL1"/>
    <mergeCell ref="A16:H16"/>
    <mergeCell ref="FW1:GD1"/>
    <mergeCell ref="GE1:GL1"/>
    <mergeCell ref="GM1:GT1"/>
    <mergeCell ref="IA1:IH1"/>
    <mergeCell ref="EY1:FF1"/>
    <mergeCell ref="FG1:FN1"/>
    <mergeCell ref="FO1:FV1"/>
    <mergeCell ref="II1:IP1"/>
    <mergeCell ref="GU1:HB1"/>
    <mergeCell ref="HC1:HJ1"/>
    <mergeCell ref="HK1:HR1"/>
    <mergeCell ref="HS1:HZ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>
  <sheetPr codeName="Folha45" enableFormatConditionsCalculation="0">
    <tabColor indexed="29"/>
  </sheetPr>
  <dimension ref="A1:IW14"/>
  <sheetViews>
    <sheetView workbookViewId="0">
      <selection sqref="A1:J1"/>
    </sheetView>
  </sheetViews>
  <sheetFormatPr defaultRowHeight="12.75"/>
  <cols>
    <col min="1" max="1" width="20.28515625" customWidth="1"/>
    <col min="2" max="10" width="7.5703125" customWidth="1"/>
  </cols>
  <sheetData>
    <row r="1" spans="1:257" s="41" customFormat="1" ht="25.5" customHeight="1">
      <c r="A1" s="285" t="s">
        <v>329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61"/>
      <c r="L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57" ht="20.25" customHeight="1" thickTop="1">
      <c r="A5" s="164" t="s">
        <v>23</v>
      </c>
      <c r="B5" s="48">
        <v>6483382</v>
      </c>
      <c r="C5" s="48">
        <v>7738981</v>
      </c>
      <c r="D5" s="48">
        <v>7624893</v>
      </c>
      <c r="E5" s="48">
        <v>6304315.9999999991</v>
      </c>
      <c r="F5" s="48">
        <v>6730951.9999999981</v>
      </c>
      <c r="G5" s="48">
        <v>6811505</v>
      </c>
      <c r="H5" s="48">
        <v>7082066</v>
      </c>
      <c r="I5" s="48">
        <v>7068416</v>
      </c>
      <c r="J5" s="48">
        <v>7156003</v>
      </c>
      <c r="K5" s="1"/>
      <c r="L5" s="1"/>
      <c r="M5" s="1"/>
      <c r="N5" s="1"/>
      <c r="O5" s="1"/>
      <c r="P5" s="1"/>
      <c r="Q5" s="1"/>
      <c r="R5" s="1"/>
    </row>
    <row r="6" spans="1:257" ht="20.25" customHeight="1">
      <c r="A6" s="145" t="s">
        <v>179</v>
      </c>
      <c r="B6" s="51">
        <v>17129</v>
      </c>
      <c r="C6" s="51">
        <v>19154</v>
      </c>
      <c r="D6" s="51">
        <v>24666</v>
      </c>
      <c r="E6" s="51">
        <v>23588</v>
      </c>
      <c r="F6" s="51">
        <v>18492</v>
      </c>
      <c r="G6" s="51">
        <v>17130</v>
      </c>
      <c r="H6" s="51">
        <v>18752</v>
      </c>
      <c r="I6" s="51">
        <v>17714</v>
      </c>
      <c r="J6" s="51">
        <v>23261</v>
      </c>
      <c r="K6" s="1"/>
      <c r="L6" s="1"/>
      <c r="M6" s="1"/>
      <c r="N6" s="1"/>
      <c r="O6" s="1"/>
      <c r="P6" s="1"/>
      <c r="Q6" s="1"/>
      <c r="R6" s="1"/>
      <c r="S6" s="148"/>
    </row>
    <row r="7" spans="1:257" ht="15" customHeight="1">
      <c r="A7" s="145" t="s">
        <v>180</v>
      </c>
      <c r="B7" s="51">
        <v>69405</v>
      </c>
      <c r="C7" s="51">
        <v>75113</v>
      </c>
      <c r="D7" s="51">
        <v>72789</v>
      </c>
      <c r="E7" s="51">
        <v>70462</v>
      </c>
      <c r="F7" s="51">
        <v>73851</v>
      </c>
      <c r="G7" s="51">
        <v>67632</v>
      </c>
      <c r="H7" s="51">
        <v>73247</v>
      </c>
      <c r="I7" s="51">
        <v>72514</v>
      </c>
      <c r="J7" s="51">
        <v>72796</v>
      </c>
      <c r="K7" s="1"/>
      <c r="L7" s="1"/>
      <c r="M7" s="1"/>
      <c r="N7" s="1"/>
      <c r="O7" s="1"/>
      <c r="P7" s="1"/>
      <c r="Q7" s="1"/>
      <c r="R7" s="1"/>
    </row>
    <row r="8" spans="1:257" ht="15" customHeight="1">
      <c r="A8" s="145" t="s">
        <v>181</v>
      </c>
      <c r="B8" s="51">
        <v>420320</v>
      </c>
      <c r="C8" s="51">
        <v>478996</v>
      </c>
      <c r="D8" s="51">
        <v>437545</v>
      </c>
      <c r="E8" s="51">
        <v>424776</v>
      </c>
      <c r="F8" s="51">
        <v>438391</v>
      </c>
      <c r="G8" s="51">
        <v>420371</v>
      </c>
      <c r="H8" s="51">
        <v>434180</v>
      </c>
      <c r="I8" s="51">
        <v>433825</v>
      </c>
      <c r="J8" s="51">
        <v>420482</v>
      </c>
    </row>
    <row r="9" spans="1:257" ht="15" customHeight="1">
      <c r="A9" s="145" t="s">
        <v>182</v>
      </c>
      <c r="B9" s="51">
        <v>546539</v>
      </c>
      <c r="C9" s="51">
        <v>546315</v>
      </c>
      <c r="D9" s="51">
        <v>485123</v>
      </c>
      <c r="E9" s="51">
        <v>492089</v>
      </c>
      <c r="F9" s="51">
        <v>493666</v>
      </c>
      <c r="G9" s="51">
        <v>476978</v>
      </c>
      <c r="H9" s="51">
        <v>486573</v>
      </c>
      <c r="I9" s="51">
        <v>490869</v>
      </c>
      <c r="J9" s="51">
        <v>467577</v>
      </c>
    </row>
    <row r="10" spans="1:257" ht="15" customHeight="1">
      <c r="A10" s="145" t="s">
        <v>183</v>
      </c>
      <c r="B10" s="51">
        <v>652514</v>
      </c>
      <c r="C10" s="51">
        <v>587499</v>
      </c>
      <c r="D10" s="51">
        <v>481396</v>
      </c>
      <c r="E10" s="51">
        <v>502096</v>
      </c>
      <c r="F10" s="51">
        <v>495772</v>
      </c>
      <c r="G10" s="51">
        <v>482475</v>
      </c>
      <c r="H10" s="51">
        <v>499862</v>
      </c>
      <c r="I10" s="51">
        <v>500776</v>
      </c>
      <c r="J10" s="51">
        <v>485179</v>
      </c>
    </row>
    <row r="11" spans="1:257" ht="15" customHeight="1">
      <c r="A11" s="145" t="s">
        <v>184</v>
      </c>
      <c r="B11" s="51">
        <v>1941897</v>
      </c>
      <c r="C11" s="51">
        <v>1801051</v>
      </c>
      <c r="D11" s="51">
        <v>1623292</v>
      </c>
      <c r="E11" s="51">
        <v>1628193</v>
      </c>
      <c r="F11" s="51">
        <v>1709280</v>
      </c>
      <c r="G11" s="51">
        <v>1704161</v>
      </c>
      <c r="H11" s="51">
        <v>1766741</v>
      </c>
      <c r="I11" s="51">
        <v>1825606</v>
      </c>
      <c r="J11" s="51">
        <v>1785472</v>
      </c>
    </row>
    <row r="12" spans="1:257" ht="15" customHeight="1">
      <c r="A12" s="145" t="s">
        <v>185</v>
      </c>
      <c r="B12" s="51">
        <v>1069746</v>
      </c>
      <c r="C12" s="51">
        <v>1239945</v>
      </c>
      <c r="D12" s="51">
        <v>1289315</v>
      </c>
      <c r="E12" s="51">
        <v>1288594</v>
      </c>
      <c r="F12" s="51">
        <v>1339604</v>
      </c>
      <c r="G12" s="51">
        <v>1400730</v>
      </c>
      <c r="H12" s="51">
        <v>1439139</v>
      </c>
      <c r="I12" s="51">
        <v>1512239</v>
      </c>
      <c r="J12" s="51">
        <v>1571871</v>
      </c>
    </row>
    <row r="13" spans="1:257" ht="15" customHeight="1">
      <c r="A13" s="145" t="s">
        <v>78</v>
      </c>
      <c r="B13" s="51">
        <v>1765832</v>
      </c>
      <c r="C13" s="51">
        <v>2990908</v>
      </c>
      <c r="D13" s="51">
        <v>3210767</v>
      </c>
      <c r="E13" s="51">
        <v>1874518</v>
      </c>
      <c r="F13" s="51">
        <v>2161896</v>
      </c>
      <c r="G13" s="51">
        <v>2242028</v>
      </c>
      <c r="H13" s="51">
        <v>2363572</v>
      </c>
      <c r="I13" s="126">
        <v>2214873</v>
      </c>
      <c r="J13" s="126">
        <v>2329365</v>
      </c>
    </row>
    <row r="14" spans="1:257" ht="13.5" customHeight="1">
      <c r="A14" s="288" t="s">
        <v>345</v>
      </c>
      <c r="B14" s="288"/>
      <c r="C14" s="288"/>
      <c r="D14" s="288"/>
      <c r="E14" s="288"/>
      <c r="F14" s="288"/>
      <c r="G14" s="288"/>
      <c r="H14" s="288"/>
    </row>
  </sheetData>
  <mergeCells count="32">
    <mergeCell ref="CL1:CS1"/>
    <mergeCell ref="A14:H14"/>
    <mergeCell ref="R1:Y1"/>
    <mergeCell ref="Z1:AG1"/>
    <mergeCell ref="AH1:AO1"/>
    <mergeCell ref="AP1:AW1"/>
    <mergeCell ref="AX1:BE1"/>
    <mergeCell ref="BF1:BM1"/>
    <mergeCell ref="BN1:BU1"/>
    <mergeCell ref="BV1:CC1"/>
    <mergeCell ref="CD1:CK1"/>
    <mergeCell ref="A1:J1"/>
    <mergeCell ref="GD1:GK1"/>
    <mergeCell ref="CT1:DA1"/>
    <mergeCell ref="DB1:DI1"/>
    <mergeCell ref="DJ1:DQ1"/>
    <mergeCell ref="DR1:DY1"/>
    <mergeCell ref="DZ1:EG1"/>
    <mergeCell ref="EH1:EO1"/>
    <mergeCell ref="EP1:EW1"/>
    <mergeCell ref="EX1:FE1"/>
    <mergeCell ref="FF1:FM1"/>
    <mergeCell ref="FN1:FU1"/>
    <mergeCell ref="FV1:GC1"/>
    <mergeCell ref="GL1:GS1"/>
    <mergeCell ref="GT1:HA1"/>
    <mergeCell ref="IH1:IO1"/>
    <mergeCell ref="IP1:IW1"/>
    <mergeCell ref="HB1:HI1"/>
    <mergeCell ref="HJ1:HQ1"/>
    <mergeCell ref="HR1:HY1"/>
    <mergeCell ref="HZ1:IG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>
  <sheetPr codeName="Folha46" enableFormatConditionsCalculation="0">
    <tabColor indexed="29"/>
  </sheetPr>
  <dimension ref="A1:IW20"/>
  <sheetViews>
    <sheetView workbookViewId="0">
      <selection sqref="A1:J1"/>
    </sheetView>
  </sheetViews>
  <sheetFormatPr defaultRowHeight="12.75"/>
  <cols>
    <col min="1" max="1" width="33.7109375" customWidth="1"/>
    <col min="2" max="10" width="7.5703125" customWidth="1"/>
  </cols>
  <sheetData>
    <row r="1" spans="1:257" s="41" customFormat="1" ht="25.5" customHeight="1">
      <c r="A1" s="285" t="s">
        <v>330</v>
      </c>
      <c r="B1" s="285"/>
      <c r="C1" s="285"/>
      <c r="D1" s="285"/>
      <c r="E1" s="285"/>
      <c r="F1" s="285"/>
      <c r="G1" s="285"/>
      <c r="H1" s="285"/>
      <c r="I1" s="285"/>
      <c r="J1" s="285"/>
      <c r="K1" s="127"/>
      <c r="L1" s="127"/>
      <c r="M1" s="127"/>
      <c r="N1" s="127"/>
      <c r="O1" s="127"/>
      <c r="P1" s="127"/>
      <c r="Q1" s="127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0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40"/>
      <c r="L3" s="40"/>
      <c r="M3" s="40"/>
      <c r="N3" s="61"/>
      <c r="O3" s="61"/>
      <c r="P3" s="61"/>
      <c r="Q3" s="61"/>
      <c r="R3" s="61"/>
    </row>
    <row r="4" spans="1:257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31"/>
      <c r="L4" s="31"/>
      <c r="M4" s="31"/>
      <c r="N4" s="31"/>
      <c r="O4" s="31"/>
      <c r="P4" s="10"/>
    </row>
    <row r="5" spans="1:257" ht="20.25" customHeight="1" thickTop="1">
      <c r="A5" s="164" t="s">
        <v>23</v>
      </c>
      <c r="B5" s="48">
        <v>6483381.9999999981</v>
      </c>
      <c r="C5" s="48">
        <v>7738981</v>
      </c>
      <c r="D5" s="48">
        <v>7624893</v>
      </c>
      <c r="E5" s="48">
        <v>6304316</v>
      </c>
      <c r="F5" s="48">
        <v>6730952</v>
      </c>
      <c r="G5" s="48">
        <v>6811505</v>
      </c>
      <c r="H5" s="48">
        <v>7082065.9999999963</v>
      </c>
      <c r="I5" s="48">
        <v>7068416</v>
      </c>
      <c r="J5" s="48">
        <v>7156003</v>
      </c>
      <c r="K5" s="31"/>
      <c r="L5" s="31"/>
      <c r="M5" s="31"/>
      <c r="N5" s="31"/>
      <c r="O5" s="31"/>
      <c r="P5" s="10"/>
      <c r="Q5" s="1"/>
      <c r="R5" s="1"/>
    </row>
    <row r="6" spans="1:257" ht="20.25" customHeight="1">
      <c r="A6" s="176" t="s">
        <v>93</v>
      </c>
      <c r="B6" s="174">
        <v>1201218</v>
      </c>
      <c r="C6" s="174">
        <v>630734</v>
      </c>
      <c r="D6" s="174">
        <v>587298</v>
      </c>
      <c r="E6" s="174">
        <v>894978</v>
      </c>
      <c r="F6" s="174">
        <v>1336971</v>
      </c>
      <c r="G6" s="174">
        <v>1204003</v>
      </c>
      <c r="H6" s="174">
        <v>970666</v>
      </c>
      <c r="I6" s="174">
        <v>579436</v>
      </c>
      <c r="J6" s="174">
        <v>599905</v>
      </c>
      <c r="K6" s="31"/>
      <c r="L6" s="31"/>
      <c r="M6" s="31"/>
      <c r="N6" s="31"/>
      <c r="O6" s="31"/>
      <c r="P6" s="10"/>
      <c r="Q6" s="1"/>
      <c r="R6" s="1"/>
    </row>
    <row r="7" spans="1:257" ht="15" customHeight="1">
      <c r="A7" s="176" t="s">
        <v>92</v>
      </c>
      <c r="B7" s="174">
        <v>2226431</v>
      </c>
      <c r="C7" s="174">
        <v>2931871</v>
      </c>
      <c r="D7" s="174">
        <v>2981397</v>
      </c>
      <c r="E7" s="174">
        <v>2227478</v>
      </c>
      <c r="F7" s="174">
        <v>2120596</v>
      </c>
      <c r="G7" s="174">
        <v>2018931</v>
      </c>
      <c r="H7" s="174">
        <v>2084253</v>
      </c>
      <c r="I7" s="174">
        <v>3135616</v>
      </c>
      <c r="J7" s="174">
        <v>3087696</v>
      </c>
      <c r="K7" s="31"/>
      <c r="L7" s="31"/>
      <c r="M7" s="31"/>
      <c r="N7" s="31"/>
      <c r="O7" s="31"/>
      <c r="P7" s="10"/>
      <c r="Q7" s="1"/>
      <c r="R7" s="1"/>
    </row>
    <row r="8" spans="1:257" ht="15" customHeight="1">
      <c r="A8" s="176" t="s">
        <v>91</v>
      </c>
      <c r="B8" s="174">
        <v>993328</v>
      </c>
      <c r="C8" s="174">
        <v>1288460</v>
      </c>
      <c r="D8" s="174">
        <v>1371061</v>
      </c>
      <c r="E8" s="174">
        <v>853487</v>
      </c>
      <c r="F8" s="174">
        <v>884037</v>
      </c>
      <c r="G8" s="174">
        <v>963441</v>
      </c>
      <c r="H8" s="174">
        <v>1022274</v>
      </c>
      <c r="I8" s="174">
        <v>947464</v>
      </c>
      <c r="J8" s="174">
        <v>979493</v>
      </c>
    </row>
    <row r="9" spans="1:257" ht="15" customHeight="1">
      <c r="A9" s="176" t="s">
        <v>90</v>
      </c>
      <c r="B9" s="174">
        <v>689979</v>
      </c>
      <c r="C9" s="174">
        <v>872329</v>
      </c>
      <c r="D9" s="174">
        <v>902372</v>
      </c>
      <c r="E9" s="174">
        <v>963134</v>
      </c>
      <c r="F9" s="174">
        <v>918940</v>
      </c>
      <c r="G9" s="174">
        <v>1110878</v>
      </c>
      <c r="H9" s="174">
        <v>1511362</v>
      </c>
      <c r="I9" s="174">
        <v>1459006</v>
      </c>
      <c r="J9" s="174">
        <v>1528960</v>
      </c>
    </row>
    <row r="10" spans="1:257" ht="15" customHeight="1">
      <c r="A10" s="176" t="s">
        <v>89</v>
      </c>
      <c r="B10" s="174">
        <v>116426</v>
      </c>
      <c r="C10" s="174">
        <v>187974</v>
      </c>
      <c r="D10" s="174">
        <v>199196</v>
      </c>
      <c r="E10" s="174">
        <v>54946</v>
      </c>
      <c r="F10" s="174">
        <v>59087</v>
      </c>
      <c r="G10" s="174">
        <v>61151</v>
      </c>
      <c r="H10" s="174">
        <v>85822</v>
      </c>
      <c r="I10" s="174">
        <v>64200</v>
      </c>
      <c r="J10" s="174">
        <v>64168</v>
      </c>
    </row>
    <row r="11" spans="1:257" ht="15" customHeight="1">
      <c r="A11" s="176" t="s">
        <v>88</v>
      </c>
      <c r="B11" s="174">
        <v>670793</v>
      </c>
      <c r="C11" s="174">
        <v>956658</v>
      </c>
      <c r="D11" s="174">
        <v>996139</v>
      </c>
      <c r="E11" s="174">
        <v>928507</v>
      </c>
      <c r="F11" s="174">
        <v>1034692</v>
      </c>
      <c r="G11" s="174">
        <v>1026346</v>
      </c>
      <c r="H11" s="174">
        <v>967953</v>
      </c>
      <c r="I11" s="174">
        <v>452832</v>
      </c>
      <c r="J11" s="174">
        <v>501325</v>
      </c>
    </row>
    <row r="12" spans="1:257" ht="15" customHeight="1">
      <c r="A12" s="176" t="s">
        <v>87</v>
      </c>
      <c r="B12" s="174">
        <v>88591</v>
      </c>
      <c r="C12" s="174">
        <v>98475</v>
      </c>
      <c r="D12" s="174">
        <v>92817</v>
      </c>
      <c r="E12" s="174">
        <v>98091</v>
      </c>
      <c r="F12" s="174">
        <v>86317</v>
      </c>
      <c r="G12" s="174">
        <v>94666</v>
      </c>
      <c r="H12" s="174">
        <v>112026</v>
      </c>
      <c r="I12" s="174">
        <v>122325</v>
      </c>
      <c r="J12" s="174">
        <v>110019</v>
      </c>
    </row>
    <row r="13" spans="1:257" ht="15" customHeight="1">
      <c r="A13" s="176" t="s">
        <v>86</v>
      </c>
      <c r="B13" s="174">
        <v>15696</v>
      </c>
      <c r="C13" s="174">
        <v>3894</v>
      </c>
      <c r="D13" s="174">
        <v>8387</v>
      </c>
      <c r="E13" s="174">
        <v>28662</v>
      </c>
      <c r="F13" s="174">
        <v>38816</v>
      </c>
      <c r="G13" s="174">
        <v>43909</v>
      </c>
      <c r="H13" s="174">
        <v>6630</v>
      </c>
      <c r="I13" s="174">
        <v>9096</v>
      </c>
      <c r="J13" s="174">
        <v>4769</v>
      </c>
    </row>
    <row r="14" spans="1:257" ht="15" customHeight="1">
      <c r="A14" s="176" t="s">
        <v>85</v>
      </c>
      <c r="B14" s="174">
        <v>16825</v>
      </c>
      <c r="C14" s="174">
        <v>23625</v>
      </c>
      <c r="D14" s="174">
        <v>26551</v>
      </c>
      <c r="E14" s="174">
        <v>583</v>
      </c>
      <c r="F14" s="174">
        <v>1431</v>
      </c>
      <c r="G14" s="174">
        <v>209</v>
      </c>
      <c r="H14" s="174">
        <v>431</v>
      </c>
      <c r="I14" s="174">
        <v>356</v>
      </c>
      <c r="J14" s="174">
        <v>1400</v>
      </c>
    </row>
    <row r="15" spans="1:257" ht="15" customHeight="1">
      <c r="A15" s="176" t="s">
        <v>84</v>
      </c>
      <c r="B15" s="174" t="s">
        <v>41</v>
      </c>
      <c r="C15" s="174">
        <v>6688</v>
      </c>
      <c r="D15" s="174">
        <v>3965</v>
      </c>
      <c r="E15" s="174">
        <v>411</v>
      </c>
      <c r="F15" s="174">
        <v>161</v>
      </c>
      <c r="G15" s="174">
        <v>270</v>
      </c>
      <c r="H15" s="174">
        <v>948</v>
      </c>
      <c r="I15" s="174">
        <v>2336</v>
      </c>
      <c r="J15" s="174">
        <v>1172</v>
      </c>
    </row>
    <row r="16" spans="1:257" ht="23.25" customHeight="1">
      <c r="A16" s="88" t="s">
        <v>83</v>
      </c>
      <c r="B16" s="174">
        <v>3505</v>
      </c>
      <c r="C16" s="174">
        <v>2325</v>
      </c>
      <c r="D16" s="174">
        <v>5233</v>
      </c>
      <c r="E16" s="174">
        <v>1691</v>
      </c>
      <c r="F16" s="174">
        <v>1751</v>
      </c>
      <c r="G16" s="174">
        <v>2293</v>
      </c>
      <c r="H16" s="174">
        <v>1793</v>
      </c>
      <c r="I16" s="174">
        <v>2999</v>
      </c>
      <c r="J16" s="174">
        <v>637</v>
      </c>
    </row>
    <row r="17" spans="1:10" ht="15" customHeight="1">
      <c r="A17" s="176" t="s">
        <v>82</v>
      </c>
      <c r="B17" s="174">
        <v>126028</v>
      </c>
      <c r="C17" s="174">
        <v>18701</v>
      </c>
      <c r="D17" s="174">
        <v>24571</v>
      </c>
      <c r="E17" s="174">
        <v>59105</v>
      </c>
      <c r="F17" s="174">
        <v>60739</v>
      </c>
      <c r="G17" s="174">
        <v>67475</v>
      </c>
      <c r="H17" s="174">
        <v>84501</v>
      </c>
      <c r="I17" s="174">
        <v>32728</v>
      </c>
      <c r="J17" s="174">
        <v>25702</v>
      </c>
    </row>
    <row r="18" spans="1:10" ht="15" customHeight="1">
      <c r="A18" s="176" t="s">
        <v>81</v>
      </c>
      <c r="B18" s="174">
        <v>60718</v>
      </c>
      <c r="C18" s="174">
        <v>77408</v>
      </c>
      <c r="D18" s="174">
        <v>97902</v>
      </c>
      <c r="E18" s="174">
        <v>61992</v>
      </c>
      <c r="F18" s="174">
        <v>53176</v>
      </c>
      <c r="G18" s="174">
        <v>61422</v>
      </c>
      <c r="H18" s="174">
        <v>73683</v>
      </c>
      <c r="I18" s="174">
        <v>87834</v>
      </c>
      <c r="J18" s="174">
        <v>63729</v>
      </c>
    </row>
    <row r="19" spans="1:10" ht="23.25" customHeight="1">
      <c r="A19" s="89" t="s">
        <v>80</v>
      </c>
      <c r="B19" s="174">
        <v>273844</v>
      </c>
      <c r="C19" s="174">
        <v>639839</v>
      </c>
      <c r="D19" s="174">
        <v>328004</v>
      </c>
      <c r="E19" s="174">
        <v>131251</v>
      </c>
      <c r="F19" s="174">
        <v>134238</v>
      </c>
      <c r="G19" s="174">
        <v>156511</v>
      </c>
      <c r="H19" s="174">
        <v>159724</v>
      </c>
      <c r="I19" s="177">
        <v>172188</v>
      </c>
      <c r="J19" s="177">
        <v>187028</v>
      </c>
    </row>
    <row r="20" spans="1:10" ht="13.5" customHeight="1">
      <c r="A20" s="288" t="s">
        <v>345</v>
      </c>
      <c r="B20" s="288"/>
      <c r="C20" s="288"/>
      <c r="D20" s="288"/>
      <c r="E20" s="288"/>
      <c r="F20" s="288"/>
      <c r="G20" s="288"/>
      <c r="H20" s="288"/>
    </row>
  </sheetData>
  <mergeCells count="32">
    <mergeCell ref="CL1:CS1"/>
    <mergeCell ref="A20:H20"/>
    <mergeCell ref="R1:Y1"/>
    <mergeCell ref="Z1:AG1"/>
    <mergeCell ref="AH1:AO1"/>
    <mergeCell ref="AP1:AW1"/>
    <mergeCell ref="AX1:BE1"/>
    <mergeCell ref="BF1:BM1"/>
    <mergeCell ref="BN1:BU1"/>
    <mergeCell ref="BV1:CC1"/>
    <mergeCell ref="CD1:CK1"/>
    <mergeCell ref="A1:J1"/>
    <mergeCell ref="GD1:GK1"/>
    <mergeCell ref="CT1:DA1"/>
    <mergeCell ref="DB1:DI1"/>
    <mergeCell ref="DJ1:DQ1"/>
    <mergeCell ref="DR1:DY1"/>
    <mergeCell ref="DZ1:EG1"/>
    <mergeCell ref="EH1:EO1"/>
    <mergeCell ref="EP1:EW1"/>
    <mergeCell ref="EX1:FE1"/>
    <mergeCell ref="FF1:FM1"/>
    <mergeCell ref="FN1:FU1"/>
    <mergeCell ref="FV1:GC1"/>
    <mergeCell ref="GL1:GS1"/>
    <mergeCell ref="GT1:HA1"/>
    <mergeCell ref="HB1:HI1"/>
    <mergeCell ref="IP1:IW1"/>
    <mergeCell ref="HJ1:HQ1"/>
    <mergeCell ref="HR1:HY1"/>
    <mergeCell ref="HZ1:IG1"/>
    <mergeCell ref="IH1:IO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49">
    <tabColor indexed="24"/>
  </sheetPr>
  <dimension ref="A1:C52"/>
  <sheetViews>
    <sheetView workbookViewId="0">
      <selection sqref="A1:J1"/>
    </sheetView>
  </sheetViews>
  <sheetFormatPr defaultRowHeight="11.25"/>
  <cols>
    <col min="1" max="1" width="2" style="46" customWidth="1"/>
    <col min="2" max="2" width="68.140625" style="46" customWidth="1"/>
    <col min="3" max="3" width="12.140625" style="46" customWidth="1"/>
    <col min="4" max="16384" width="9.140625" style="46"/>
  </cols>
  <sheetData>
    <row r="1" spans="1:3" s="2" customFormat="1" ht="25.5" customHeight="1">
      <c r="A1" s="283" t="s">
        <v>334</v>
      </c>
      <c r="B1" s="283"/>
      <c r="C1" s="283"/>
    </row>
    <row r="2" spans="1:3" s="2" customFormat="1" ht="15" customHeight="1">
      <c r="A2" s="198"/>
      <c r="B2" s="198"/>
      <c r="C2" s="198"/>
    </row>
    <row r="3" spans="1:3" s="45" customFormat="1" ht="11.25" customHeight="1">
      <c r="A3" s="203" t="s">
        <v>40</v>
      </c>
      <c r="B3" s="204"/>
      <c r="C3" s="44"/>
    </row>
    <row r="4" spans="1:3" ht="28.5" customHeight="1" thickBot="1">
      <c r="A4" s="149" t="s">
        <v>344</v>
      </c>
      <c r="B4" s="201"/>
      <c r="C4" s="47">
        <v>2008</v>
      </c>
    </row>
    <row r="5" spans="1:3" s="49" customFormat="1" ht="20.25" customHeight="1" thickTop="1">
      <c r="A5" s="284" t="s">
        <v>23</v>
      </c>
      <c r="B5" s="284"/>
      <c r="C5" s="48">
        <v>231</v>
      </c>
    </row>
    <row r="6" spans="1:3" s="49" customFormat="1" ht="12.75" customHeight="1">
      <c r="A6" s="199" t="s">
        <v>223</v>
      </c>
      <c r="B6" s="200" t="s">
        <v>224</v>
      </c>
      <c r="C6" s="48">
        <v>23</v>
      </c>
    </row>
    <row r="7" spans="1:3" s="49" customFormat="1" ht="12.75" customHeight="1">
      <c r="A7" s="199" t="s">
        <v>225</v>
      </c>
      <c r="B7" s="200" t="s">
        <v>226</v>
      </c>
      <c r="C7" s="48">
        <v>12</v>
      </c>
    </row>
    <row r="8" spans="1:3" s="49" customFormat="1" ht="12.75" customHeight="1">
      <c r="A8" s="199" t="s">
        <v>227</v>
      </c>
      <c r="B8" s="200" t="s">
        <v>228</v>
      </c>
      <c r="C8" s="48">
        <v>27</v>
      </c>
    </row>
    <row r="9" spans="1:3" s="49" customFormat="1" ht="12.75" customHeight="1">
      <c r="A9" s="202"/>
      <c r="B9" s="197" t="s">
        <v>229</v>
      </c>
      <c r="C9" s="217">
        <v>2</v>
      </c>
    </row>
    <row r="10" spans="1:3" s="49" customFormat="1" ht="12.75" customHeight="1">
      <c r="A10" s="202"/>
      <c r="B10" s="197" t="s">
        <v>230</v>
      </c>
      <c r="C10" s="217" t="s">
        <v>41</v>
      </c>
    </row>
    <row r="11" spans="1:3" s="49" customFormat="1" ht="12.75" customHeight="1">
      <c r="A11" s="202"/>
      <c r="B11" s="197" t="s">
        <v>231</v>
      </c>
      <c r="C11" s="217" t="s">
        <v>41</v>
      </c>
    </row>
    <row r="12" spans="1:3" s="49" customFormat="1" ht="12.75" customHeight="1">
      <c r="A12" s="202"/>
      <c r="B12" s="197" t="s">
        <v>232</v>
      </c>
      <c r="C12" s="217" t="s">
        <v>41</v>
      </c>
    </row>
    <row r="13" spans="1:3" s="49" customFormat="1" ht="12.75" customHeight="1">
      <c r="A13" s="202"/>
      <c r="B13" s="197" t="s">
        <v>233</v>
      </c>
      <c r="C13" s="217" t="s">
        <v>41</v>
      </c>
    </row>
    <row r="14" spans="1:3" s="49" customFormat="1" ht="12.75" customHeight="1">
      <c r="A14" s="202"/>
      <c r="B14" s="197" t="s">
        <v>234</v>
      </c>
      <c r="C14" s="217" t="s">
        <v>41</v>
      </c>
    </row>
    <row r="15" spans="1:3" s="49" customFormat="1" ht="12.75" customHeight="1">
      <c r="A15" s="202"/>
      <c r="B15" s="197" t="s">
        <v>235</v>
      </c>
      <c r="C15" s="217">
        <v>4</v>
      </c>
    </row>
    <row r="16" spans="1:3" s="49" customFormat="1" ht="12.75" customHeight="1">
      <c r="A16" s="202"/>
      <c r="B16" s="197" t="s">
        <v>236</v>
      </c>
      <c r="C16" s="217" t="s">
        <v>41</v>
      </c>
    </row>
    <row r="17" spans="1:3" s="49" customFormat="1" ht="12.75" customHeight="1">
      <c r="A17" s="202"/>
      <c r="B17" s="197" t="s">
        <v>237</v>
      </c>
      <c r="C17" s="217">
        <v>1</v>
      </c>
    </row>
    <row r="18" spans="1:3" s="49" customFormat="1" ht="12.75" customHeight="1">
      <c r="A18" s="202"/>
      <c r="B18" s="52" t="s">
        <v>238</v>
      </c>
      <c r="C18" s="217" t="s">
        <v>41</v>
      </c>
    </row>
    <row r="19" spans="1:3" s="49" customFormat="1" ht="12.75" customHeight="1">
      <c r="A19" s="202"/>
      <c r="B19" s="52" t="s">
        <v>239</v>
      </c>
      <c r="C19" s="217" t="s">
        <v>41</v>
      </c>
    </row>
    <row r="20" spans="1:3" s="49" customFormat="1" ht="12.75" customHeight="1">
      <c r="A20" s="202"/>
      <c r="B20" s="52" t="s">
        <v>240</v>
      </c>
      <c r="C20" s="217" t="s">
        <v>41</v>
      </c>
    </row>
    <row r="21" spans="1:3" s="49" customFormat="1" ht="12.75" customHeight="1">
      <c r="A21" s="202"/>
      <c r="B21" s="52" t="s">
        <v>241</v>
      </c>
      <c r="C21" s="217" t="s">
        <v>41</v>
      </c>
    </row>
    <row r="22" spans="1:3" ht="12.75" customHeight="1">
      <c r="A22" s="202"/>
      <c r="B22" s="52" t="s">
        <v>242</v>
      </c>
      <c r="C22" s="217">
        <v>5</v>
      </c>
    </row>
    <row r="23" spans="1:3" ht="12.75" customHeight="1">
      <c r="A23" s="202"/>
      <c r="B23" s="52" t="s">
        <v>243</v>
      </c>
      <c r="C23" s="217">
        <v>1</v>
      </c>
    </row>
    <row r="24" spans="1:3" ht="12.75" customHeight="1">
      <c r="A24" s="202"/>
      <c r="B24" s="52" t="s">
        <v>244</v>
      </c>
      <c r="C24" s="217">
        <v>5</v>
      </c>
    </row>
    <row r="25" spans="1:3" ht="12.75" customHeight="1">
      <c r="A25" s="202"/>
      <c r="B25" s="52" t="s">
        <v>245</v>
      </c>
      <c r="C25" s="217" t="s">
        <v>41</v>
      </c>
    </row>
    <row r="26" spans="1:3" ht="12.75" customHeight="1">
      <c r="A26" s="202"/>
      <c r="B26" s="52" t="s">
        <v>246</v>
      </c>
      <c r="C26" s="217" t="s">
        <v>41</v>
      </c>
    </row>
    <row r="27" spans="1:3" ht="12.75" customHeight="1">
      <c r="A27" s="202"/>
      <c r="B27" s="52" t="s">
        <v>247</v>
      </c>
      <c r="C27" s="217">
        <v>2</v>
      </c>
    </row>
    <row r="28" spans="1:3" ht="12.75" customHeight="1">
      <c r="A28" s="202"/>
      <c r="B28" s="52" t="s">
        <v>248</v>
      </c>
      <c r="C28" s="217">
        <v>3</v>
      </c>
    </row>
    <row r="29" spans="1:3" ht="12.75" customHeight="1">
      <c r="A29" s="202"/>
      <c r="B29" s="52" t="s">
        <v>249</v>
      </c>
      <c r="C29" s="217" t="s">
        <v>41</v>
      </c>
    </row>
    <row r="30" spans="1:3" ht="12.75" customHeight="1">
      <c r="A30" s="202"/>
      <c r="B30" s="52" t="s">
        <v>250</v>
      </c>
      <c r="C30" s="217" t="s">
        <v>41</v>
      </c>
    </row>
    <row r="31" spans="1:3" ht="12.75" customHeight="1">
      <c r="A31" s="202"/>
      <c r="B31" s="52" t="s">
        <v>251</v>
      </c>
      <c r="C31" s="217" t="s">
        <v>41</v>
      </c>
    </row>
    <row r="32" spans="1:3" ht="12.75" customHeight="1">
      <c r="A32" s="202"/>
      <c r="B32" s="52" t="s">
        <v>252</v>
      </c>
      <c r="C32" s="217">
        <v>4</v>
      </c>
    </row>
    <row r="33" spans="1:3" ht="12.75" customHeight="1">
      <c r="A33" s="199" t="s">
        <v>253</v>
      </c>
      <c r="B33" s="200" t="s">
        <v>254</v>
      </c>
      <c r="C33" s="48" t="s">
        <v>41</v>
      </c>
    </row>
    <row r="34" spans="1:3" ht="12.75" customHeight="1">
      <c r="A34" s="199" t="s">
        <v>255</v>
      </c>
      <c r="B34" s="200" t="s">
        <v>256</v>
      </c>
      <c r="C34" s="48">
        <v>3</v>
      </c>
    </row>
    <row r="35" spans="1:3" ht="12.75" customHeight="1">
      <c r="A35" s="199" t="s">
        <v>257</v>
      </c>
      <c r="B35" s="200" t="s">
        <v>258</v>
      </c>
      <c r="C35" s="48">
        <v>78</v>
      </c>
    </row>
    <row r="36" spans="1:3" ht="12.75" customHeight="1">
      <c r="A36" s="199" t="s">
        <v>259</v>
      </c>
      <c r="B36" s="200" t="s">
        <v>260</v>
      </c>
      <c r="C36" s="48">
        <v>25</v>
      </c>
    </row>
    <row r="37" spans="1:3" ht="12.75" customHeight="1">
      <c r="A37" s="199" t="s">
        <v>0</v>
      </c>
      <c r="B37" s="200" t="s">
        <v>261</v>
      </c>
      <c r="C37" s="48">
        <v>30</v>
      </c>
    </row>
    <row r="38" spans="1:3" ht="12.75" customHeight="1">
      <c r="A38" s="199" t="s">
        <v>262</v>
      </c>
      <c r="B38" s="200" t="s">
        <v>263</v>
      </c>
      <c r="C38" s="48">
        <v>1</v>
      </c>
    </row>
    <row r="39" spans="1:3" ht="12.75" customHeight="1">
      <c r="A39" s="199" t="s">
        <v>264</v>
      </c>
      <c r="B39" s="200" t="s">
        <v>265</v>
      </c>
      <c r="C39" s="48">
        <v>1</v>
      </c>
    </row>
    <row r="40" spans="1:3" ht="12.75" customHeight="1">
      <c r="A40" s="199" t="s">
        <v>266</v>
      </c>
      <c r="B40" s="200" t="s">
        <v>267</v>
      </c>
      <c r="C40" s="48">
        <v>1</v>
      </c>
    </row>
    <row r="41" spans="1:3" ht="12.75" customHeight="1">
      <c r="A41" s="199" t="s">
        <v>268</v>
      </c>
      <c r="B41" s="200" t="s">
        <v>269</v>
      </c>
      <c r="C41" s="48">
        <v>1</v>
      </c>
    </row>
    <row r="42" spans="1:3" ht="12.75" customHeight="1">
      <c r="A42" s="199" t="s">
        <v>79</v>
      </c>
      <c r="B42" s="200" t="s">
        <v>270</v>
      </c>
      <c r="C42" s="48">
        <v>7</v>
      </c>
    </row>
    <row r="43" spans="1:3" ht="12.75" customHeight="1">
      <c r="A43" s="199" t="s">
        <v>271</v>
      </c>
      <c r="B43" s="200" t="s">
        <v>272</v>
      </c>
      <c r="C43" s="48">
        <v>11</v>
      </c>
    </row>
    <row r="44" spans="1:3" ht="12.75" customHeight="1">
      <c r="A44" s="199" t="s">
        <v>273</v>
      </c>
      <c r="B44" s="200" t="s">
        <v>274</v>
      </c>
      <c r="C44" s="48">
        <v>6</v>
      </c>
    </row>
    <row r="45" spans="1:3" ht="12.75" customHeight="1">
      <c r="A45" s="199" t="s">
        <v>140</v>
      </c>
      <c r="B45" s="200" t="s">
        <v>275</v>
      </c>
      <c r="C45" s="48">
        <v>1</v>
      </c>
    </row>
    <row r="46" spans="1:3" ht="12.75" customHeight="1">
      <c r="A46" s="199" t="s">
        <v>276</v>
      </c>
      <c r="B46" s="200" t="s">
        <v>277</v>
      </c>
      <c r="C46" s="48">
        <v>1</v>
      </c>
    </row>
    <row r="47" spans="1:3" ht="12.75" customHeight="1">
      <c r="A47" s="199" t="s">
        <v>278</v>
      </c>
      <c r="B47" s="200" t="s">
        <v>279</v>
      </c>
      <c r="C47" s="48">
        <v>1</v>
      </c>
    </row>
    <row r="48" spans="1:3" ht="12.75" customHeight="1">
      <c r="A48" s="199" t="s">
        <v>280</v>
      </c>
      <c r="B48" s="200" t="s">
        <v>281</v>
      </c>
      <c r="C48" s="48" t="s">
        <v>41</v>
      </c>
    </row>
    <row r="49" spans="1:3" ht="12.75" customHeight="1">
      <c r="A49" s="205" t="s">
        <v>34</v>
      </c>
      <c r="B49" s="235" t="s">
        <v>346</v>
      </c>
      <c r="C49" s="48">
        <v>1</v>
      </c>
    </row>
    <row r="50" spans="1:3" ht="13.5" customHeight="1">
      <c r="A50" s="205" t="s">
        <v>282</v>
      </c>
      <c r="B50" s="207" t="s">
        <v>283</v>
      </c>
      <c r="C50" s="48" t="s">
        <v>41</v>
      </c>
    </row>
    <row r="51" spans="1:3">
      <c r="A51" s="58"/>
      <c r="B51" s="60" t="s">
        <v>204</v>
      </c>
      <c r="C51" s="111">
        <v>1</v>
      </c>
    </row>
    <row r="52" spans="1:3">
      <c r="A52" s="124" t="s">
        <v>345</v>
      </c>
      <c r="B52" s="49"/>
      <c r="C52" s="54"/>
    </row>
  </sheetData>
  <mergeCells count="2">
    <mergeCell ref="A1:C1"/>
    <mergeCell ref="A5:B5"/>
  </mergeCells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Folha47" enableFormatConditionsCalculation="0">
    <tabColor indexed="29"/>
  </sheetPr>
  <dimension ref="A1:IW17"/>
  <sheetViews>
    <sheetView workbookViewId="0">
      <selection sqref="A1:J1"/>
    </sheetView>
  </sheetViews>
  <sheetFormatPr defaultRowHeight="12.75"/>
  <cols>
    <col min="1" max="1" width="32.42578125" customWidth="1"/>
    <col min="2" max="10" width="7.5703125" style="83" customWidth="1"/>
  </cols>
  <sheetData>
    <row r="1" spans="1:257" s="41" customFormat="1" ht="25.5" customHeight="1">
      <c r="A1" s="285" t="s">
        <v>331</v>
      </c>
      <c r="B1" s="285"/>
      <c r="C1" s="285"/>
      <c r="D1" s="285"/>
      <c r="E1" s="285"/>
      <c r="F1" s="285"/>
      <c r="G1" s="285"/>
      <c r="H1" s="285"/>
      <c r="I1" s="285"/>
      <c r="J1" s="285"/>
      <c r="K1" s="10"/>
      <c r="L1" s="1"/>
      <c r="M1" s="1"/>
      <c r="N1" s="1"/>
      <c r="O1" s="1"/>
      <c r="P1" s="1"/>
      <c r="Q1" s="1"/>
      <c r="R1" s="1"/>
      <c r="S1" s="1"/>
      <c r="T1" s="1"/>
      <c r="U1" s="258"/>
      <c r="V1" s="258"/>
      <c r="W1" s="258"/>
      <c r="X1" s="258"/>
      <c r="Y1" s="258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  <c r="IW1" s="285"/>
    </row>
    <row r="2" spans="1:257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212"/>
      <c r="K2" s="10"/>
      <c r="L2" s="1"/>
      <c r="M2" s="1"/>
      <c r="N2" s="1"/>
      <c r="O2" s="1"/>
      <c r="P2" s="1"/>
      <c r="Q2" s="1"/>
      <c r="R2" s="1"/>
      <c r="S2" s="1"/>
      <c r="T2" s="1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  <c r="IW2" s="72"/>
    </row>
    <row r="3" spans="1:257" s="41" customFormat="1" ht="11.25" customHeight="1">
      <c r="A3" s="133" t="s">
        <v>40</v>
      </c>
      <c r="B3" s="104"/>
      <c r="C3" s="104"/>
      <c r="D3" s="104"/>
      <c r="E3" s="104"/>
      <c r="F3" s="104"/>
      <c r="G3" s="104"/>
      <c r="H3" s="104"/>
      <c r="I3" s="104"/>
      <c r="J3" s="214"/>
      <c r="K3" s="10"/>
      <c r="L3" s="1"/>
      <c r="M3" s="1"/>
      <c r="N3" s="1"/>
      <c r="O3" s="1"/>
      <c r="P3" s="1"/>
      <c r="Q3" s="1"/>
      <c r="R3" s="1"/>
      <c r="S3" s="1"/>
      <c r="T3" s="1"/>
    </row>
    <row r="4" spans="1:257" s="1" customFormat="1" ht="30.75" customHeight="1" thickBot="1">
      <c r="A4" s="141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168">
        <v>2008</v>
      </c>
      <c r="K4" s="10"/>
    </row>
    <row r="5" spans="1:257" ht="20.25" customHeight="1" thickTop="1">
      <c r="A5" s="164" t="s">
        <v>23</v>
      </c>
      <c r="B5" s="48">
        <v>6483382</v>
      </c>
      <c r="C5" s="48">
        <v>7738981</v>
      </c>
      <c r="D5" s="48">
        <v>7624893</v>
      </c>
      <c r="E5" s="48">
        <v>6304316</v>
      </c>
      <c r="F5" s="48">
        <v>6730952</v>
      </c>
      <c r="G5" s="48">
        <v>6811505</v>
      </c>
      <c r="H5" s="48">
        <v>7082066</v>
      </c>
      <c r="I5" s="48">
        <v>7068416</v>
      </c>
      <c r="J5" s="48">
        <v>7156003</v>
      </c>
      <c r="K5" s="10"/>
      <c r="L5" s="1"/>
      <c r="M5" s="1"/>
      <c r="N5" s="1"/>
      <c r="O5" s="1"/>
      <c r="P5" s="1"/>
      <c r="Q5" s="1"/>
      <c r="R5" s="1"/>
    </row>
    <row r="6" spans="1:257" ht="20.25" customHeight="1">
      <c r="A6" s="176" t="s">
        <v>147</v>
      </c>
      <c r="B6" s="174">
        <v>408777</v>
      </c>
      <c r="C6" s="174">
        <v>560850</v>
      </c>
      <c r="D6" s="174">
        <v>587491</v>
      </c>
      <c r="E6" s="174">
        <v>381649</v>
      </c>
      <c r="F6" s="174">
        <v>373208</v>
      </c>
      <c r="G6" s="174">
        <v>416179</v>
      </c>
      <c r="H6" s="174">
        <v>421174</v>
      </c>
      <c r="I6" s="174">
        <v>399476</v>
      </c>
      <c r="J6" s="174">
        <v>369363</v>
      </c>
      <c r="K6" s="10"/>
      <c r="L6" s="1"/>
      <c r="M6" s="1"/>
      <c r="N6" s="1"/>
      <c r="O6" s="1"/>
      <c r="P6" s="1"/>
      <c r="Q6" s="1"/>
      <c r="R6" s="1"/>
    </row>
    <row r="7" spans="1:257" ht="23.25" customHeight="1">
      <c r="A7" s="84" t="s">
        <v>148</v>
      </c>
      <c r="B7" s="174">
        <v>100226</v>
      </c>
      <c r="C7" s="174">
        <v>111547</v>
      </c>
      <c r="D7" s="174">
        <v>72703</v>
      </c>
      <c r="E7" s="174">
        <v>57690</v>
      </c>
      <c r="F7" s="174">
        <v>70392</v>
      </c>
      <c r="G7" s="174">
        <v>54789</v>
      </c>
      <c r="H7" s="174">
        <v>52271</v>
      </c>
      <c r="I7" s="174">
        <v>85006</v>
      </c>
      <c r="J7" s="174">
        <v>74470</v>
      </c>
      <c r="K7" s="10"/>
      <c r="L7" s="1"/>
      <c r="M7" s="1"/>
      <c r="N7" s="1"/>
      <c r="O7" s="1"/>
      <c r="P7" s="1"/>
      <c r="Q7" s="1"/>
      <c r="R7" s="1"/>
    </row>
    <row r="8" spans="1:257" ht="22.5" customHeight="1">
      <c r="A8" s="84" t="s">
        <v>149</v>
      </c>
      <c r="B8" s="174">
        <v>327478</v>
      </c>
      <c r="C8" s="174">
        <v>449713</v>
      </c>
      <c r="D8" s="174">
        <v>455452</v>
      </c>
      <c r="E8" s="174">
        <v>570558</v>
      </c>
      <c r="F8" s="174">
        <v>646816</v>
      </c>
      <c r="G8" s="174">
        <v>704595</v>
      </c>
      <c r="H8" s="174">
        <v>852436</v>
      </c>
      <c r="I8" s="174">
        <v>943653</v>
      </c>
      <c r="J8" s="174">
        <v>946842</v>
      </c>
      <c r="K8" s="10"/>
      <c r="L8" s="1"/>
      <c r="M8" s="1"/>
      <c r="N8" s="1"/>
      <c r="O8" s="1"/>
      <c r="P8" s="1"/>
      <c r="Q8" s="1"/>
      <c r="R8" s="1"/>
    </row>
    <row r="9" spans="1:257" ht="15" customHeight="1">
      <c r="A9" s="176" t="s">
        <v>146</v>
      </c>
      <c r="B9" s="174">
        <v>401393</v>
      </c>
      <c r="C9" s="174">
        <v>566905</v>
      </c>
      <c r="D9" s="174">
        <v>641565</v>
      </c>
      <c r="E9" s="174">
        <v>288037</v>
      </c>
      <c r="F9" s="174">
        <v>161808</v>
      </c>
      <c r="G9" s="174">
        <v>196232</v>
      </c>
      <c r="H9" s="174">
        <v>211094</v>
      </c>
      <c r="I9" s="174">
        <v>216934</v>
      </c>
      <c r="J9" s="174">
        <v>206354</v>
      </c>
    </row>
    <row r="10" spans="1:257" ht="15" customHeight="1">
      <c r="A10" s="176" t="s">
        <v>42</v>
      </c>
      <c r="B10" s="174">
        <v>2150425</v>
      </c>
      <c r="C10" s="174">
        <v>2752325</v>
      </c>
      <c r="D10" s="174">
        <v>2670905</v>
      </c>
      <c r="E10" s="174">
        <v>2285294</v>
      </c>
      <c r="F10" s="174">
        <v>2213366</v>
      </c>
      <c r="G10" s="174">
        <v>2384815</v>
      </c>
      <c r="H10" s="174">
        <v>2651616</v>
      </c>
      <c r="I10" s="174">
        <v>2734744</v>
      </c>
      <c r="J10" s="174">
        <v>2766179</v>
      </c>
    </row>
    <row r="11" spans="1:257" ht="15" customHeight="1">
      <c r="A11" s="176" t="s">
        <v>43</v>
      </c>
      <c r="B11" s="174">
        <v>1625873</v>
      </c>
      <c r="C11" s="174">
        <v>2136004</v>
      </c>
      <c r="D11" s="174">
        <v>2351259</v>
      </c>
      <c r="E11" s="174">
        <v>1779467</v>
      </c>
      <c r="F11" s="174">
        <v>1802384</v>
      </c>
      <c r="G11" s="174">
        <v>1969592</v>
      </c>
      <c r="H11" s="174">
        <v>2176520</v>
      </c>
      <c r="I11" s="174">
        <v>2318475</v>
      </c>
      <c r="J11" s="174">
        <v>2353432</v>
      </c>
    </row>
    <row r="12" spans="1:257" ht="15" customHeight="1">
      <c r="A12" s="176" t="s">
        <v>144</v>
      </c>
      <c r="B12" s="174">
        <v>145666</v>
      </c>
      <c r="C12" s="174">
        <v>336745</v>
      </c>
      <c r="D12" s="174">
        <v>430083</v>
      </c>
      <c r="E12" s="174">
        <v>669177</v>
      </c>
      <c r="F12" s="174">
        <v>357490</v>
      </c>
      <c r="G12" s="174">
        <v>503843</v>
      </c>
      <c r="H12" s="174">
        <v>385977</v>
      </c>
      <c r="I12" s="174">
        <v>143775</v>
      </c>
      <c r="J12" s="174">
        <v>147379</v>
      </c>
    </row>
    <row r="13" spans="1:257" ht="15" customHeight="1">
      <c r="A13" s="176" t="s">
        <v>145</v>
      </c>
      <c r="B13" s="174">
        <v>83177</v>
      </c>
      <c r="C13" s="174">
        <v>474375</v>
      </c>
      <c r="D13" s="174">
        <v>100974</v>
      </c>
      <c r="E13" s="174">
        <v>75149</v>
      </c>
      <c r="F13" s="174">
        <v>82835</v>
      </c>
      <c r="G13" s="174">
        <v>80088</v>
      </c>
      <c r="H13" s="174">
        <v>62681</v>
      </c>
      <c r="I13" s="174">
        <v>57489</v>
      </c>
      <c r="J13" s="174">
        <v>47811</v>
      </c>
    </row>
    <row r="14" spans="1:257" ht="15" customHeight="1">
      <c r="A14" s="176" t="s">
        <v>35</v>
      </c>
      <c r="B14" s="174">
        <v>1240367</v>
      </c>
      <c r="C14" s="174">
        <v>350517</v>
      </c>
      <c r="D14" s="174">
        <v>314461</v>
      </c>
      <c r="E14" s="174">
        <v>197295</v>
      </c>
      <c r="F14" s="174">
        <v>1022653</v>
      </c>
      <c r="G14" s="174">
        <v>501372</v>
      </c>
      <c r="H14" s="174">
        <v>268297</v>
      </c>
      <c r="I14" s="177">
        <v>168864</v>
      </c>
      <c r="J14" s="177">
        <v>244173</v>
      </c>
    </row>
    <row r="15" spans="1:257" ht="13.5" customHeight="1">
      <c r="A15" s="288" t="s">
        <v>345</v>
      </c>
      <c r="B15" s="288"/>
      <c r="C15" s="288"/>
      <c r="D15" s="288"/>
      <c r="E15" s="288"/>
      <c r="F15" s="288"/>
      <c r="G15" s="288"/>
      <c r="H15" s="288"/>
      <c r="I15" s="78"/>
      <c r="J15" s="218"/>
    </row>
    <row r="16" spans="1:257">
      <c r="A16" s="78"/>
      <c r="B16" s="81"/>
      <c r="C16" s="81"/>
      <c r="D16" s="81"/>
      <c r="E16" s="81"/>
      <c r="F16" s="81"/>
      <c r="G16" s="81"/>
      <c r="H16" s="81"/>
      <c r="I16" s="81"/>
      <c r="J16" s="81"/>
    </row>
    <row r="17" spans="1:10">
      <c r="A17" s="78"/>
      <c r="B17" s="81"/>
      <c r="C17" s="81"/>
      <c r="D17" s="81"/>
      <c r="E17" s="81"/>
      <c r="F17" s="81"/>
      <c r="G17" s="81"/>
      <c r="H17" s="81"/>
      <c r="I17" s="81"/>
      <c r="J17" s="81"/>
    </row>
  </sheetData>
  <mergeCells count="31">
    <mergeCell ref="CL1:CS1"/>
    <mergeCell ref="A15:H15"/>
    <mergeCell ref="Z1:AG1"/>
    <mergeCell ref="AH1:AO1"/>
    <mergeCell ref="AP1:AW1"/>
    <mergeCell ref="AX1:BE1"/>
    <mergeCell ref="BF1:BM1"/>
    <mergeCell ref="BN1:BU1"/>
    <mergeCell ref="BV1:CC1"/>
    <mergeCell ref="CD1:CK1"/>
    <mergeCell ref="A1:J1"/>
    <mergeCell ref="GD1:GK1"/>
    <mergeCell ref="CT1:DA1"/>
    <mergeCell ref="DB1:DI1"/>
    <mergeCell ref="DJ1:DQ1"/>
    <mergeCell ref="DR1:DY1"/>
    <mergeCell ref="DZ1:EG1"/>
    <mergeCell ref="EH1:EO1"/>
    <mergeCell ref="EP1:EW1"/>
    <mergeCell ref="EX1:FE1"/>
    <mergeCell ref="FF1:FM1"/>
    <mergeCell ref="FN1:FU1"/>
    <mergeCell ref="FV1:GC1"/>
    <mergeCell ref="GL1:GS1"/>
    <mergeCell ref="GT1:HA1"/>
    <mergeCell ref="IH1:IO1"/>
    <mergeCell ref="IP1:IW1"/>
    <mergeCell ref="HB1:HI1"/>
    <mergeCell ref="HJ1:HQ1"/>
    <mergeCell ref="HR1:HY1"/>
    <mergeCell ref="HZ1:IG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lha4" enableFormatConditionsCalculation="0">
    <tabColor indexed="24"/>
  </sheetPr>
  <dimension ref="A1:IL30"/>
  <sheetViews>
    <sheetView workbookViewId="0">
      <selection sqref="A1:J1"/>
    </sheetView>
  </sheetViews>
  <sheetFormatPr defaultRowHeight="12.75"/>
  <cols>
    <col min="1" max="1" width="20.28515625" customWidth="1"/>
    <col min="2" max="10" width="6.42578125" customWidth="1"/>
  </cols>
  <sheetData>
    <row r="1" spans="1:246" s="41" customFormat="1" ht="27.75" customHeight="1">
      <c r="A1" s="285" t="s">
        <v>335</v>
      </c>
      <c r="B1" s="285"/>
      <c r="C1" s="285"/>
      <c r="D1" s="285"/>
      <c r="E1" s="285"/>
      <c r="F1" s="285"/>
      <c r="G1" s="285"/>
      <c r="H1" s="285"/>
      <c r="I1" s="285"/>
      <c r="J1" s="285"/>
      <c r="K1" s="206"/>
      <c r="L1" s="206"/>
      <c r="M1" s="206"/>
      <c r="N1" s="206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</row>
    <row r="2" spans="1:246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</row>
    <row r="3" spans="1:246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</row>
    <row r="4" spans="1:246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6" ht="20.25" customHeight="1" thickTop="1">
      <c r="A5" s="163" t="s">
        <v>23</v>
      </c>
      <c r="B5" s="48">
        <v>234192</v>
      </c>
      <c r="C5" s="48">
        <v>244936</v>
      </c>
      <c r="D5" s="48">
        <v>248097</v>
      </c>
      <c r="E5" s="48">
        <v>237222</v>
      </c>
      <c r="F5" s="48">
        <v>234109</v>
      </c>
      <c r="G5" s="48">
        <v>228884</v>
      </c>
      <c r="H5" s="48">
        <v>237392</v>
      </c>
      <c r="I5" s="48">
        <v>237409</v>
      </c>
      <c r="J5" s="48">
        <v>240018</v>
      </c>
    </row>
    <row r="6" spans="1:246" ht="20.25" customHeight="1">
      <c r="A6" s="50" t="s">
        <v>168</v>
      </c>
      <c r="B6" s="51">
        <v>42587</v>
      </c>
      <c r="C6" s="51">
        <v>51128</v>
      </c>
      <c r="D6" s="51">
        <v>54276</v>
      </c>
      <c r="E6" s="51">
        <v>56030</v>
      </c>
      <c r="F6" s="51">
        <v>56375</v>
      </c>
      <c r="G6" s="51">
        <v>56541</v>
      </c>
      <c r="H6" s="51">
        <v>63195</v>
      </c>
      <c r="I6" s="51">
        <v>58784</v>
      </c>
      <c r="J6" s="51">
        <v>55872</v>
      </c>
    </row>
    <row r="7" spans="1:246" ht="15" customHeight="1">
      <c r="A7" s="50" t="s">
        <v>169</v>
      </c>
      <c r="B7" s="51">
        <v>21543</v>
      </c>
      <c r="C7" s="51">
        <v>27142</v>
      </c>
      <c r="D7" s="51">
        <v>28217</v>
      </c>
      <c r="E7" s="51">
        <v>27359</v>
      </c>
      <c r="F7" s="51">
        <v>27162</v>
      </c>
      <c r="G7" s="51">
        <v>27011</v>
      </c>
      <c r="H7" s="51">
        <v>29478</v>
      </c>
      <c r="I7" s="51">
        <v>29160</v>
      </c>
      <c r="J7" s="217">
        <v>30447</v>
      </c>
    </row>
    <row r="8" spans="1:246" ht="15" customHeight="1">
      <c r="A8" s="50" t="s">
        <v>170</v>
      </c>
      <c r="B8" s="51">
        <v>30736</v>
      </c>
      <c r="C8" s="51">
        <v>39920</v>
      </c>
      <c r="D8" s="51">
        <v>38101</v>
      </c>
      <c r="E8" s="51">
        <v>35816</v>
      </c>
      <c r="F8" s="51">
        <v>36137</v>
      </c>
      <c r="G8" s="51">
        <v>37276</v>
      </c>
      <c r="H8" s="51">
        <v>38442</v>
      </c>
      <c r="I8" s="51">
        <v>41010</v>
      </c>
      <c r="J8" s="217">
        <v>40539</v>
      </c>
    </row>
    <row r="9" spans="1:246" ht="15" customHeight="1">
      <c r="A9" s="50" t="s">
        <v>171</v>
      </c>
      <c r="B9" s="51">
        <v>21637</v>
      </c>
      <c r="C9" s="51">
        <v>27621</v>
      </c>
      <c r="D9" s="51">
        <v>26261</v>
      </c>
      <c r="E9" s="51">
        <v>24215</v>
      </c>
      <c r="F9" s="51">
        <v>23298</v>
      </c>
      <c r="G9" s="51">
        <v>25175</v>
      </c>
      <c r="H9" s="51">
        <v>25921</v>
      </c>
      <c r="I9" s="51">
        <v>28491</v>
      </c>
      <c r="J9" s="217">
        <v>28143</v>
      </c>
    </row>
    <row r="10" spans="1:246" ht="15" customHeight="1">
      <c r="A10" s="50" t="s">
        <v>172</v>
      </c>
      <c r="B10" s="51">
        <v>23240</v>
      </c>
      <c r="C10" s="51">
        <v>27409</v>
      </c>
      <c r="D10" s="51">
        <v>26966</v>
      </c>
      <c r="E10" s="51">
        <v>24434</v>
      </c>
      <c r="F10" s="51">
        <v>24596</v>
      </c>
      <c r="G10" s="51">
        <v>26334</v>
      </c>
      <c r="H10" s="51">
        <v>26761</v>
      </c>
      <c r="I10" s="51">
        <v>30674</v>
      </c>
      <c r="J10" s="217">
        <v>30594</v>
      </c>
    </row>
    <row r="11" spans="1:246" ht="15" customHeight="1">
      <c r="A11" s="50" t="s">
        <v>173</v>
      </c>
      <c r="B11" s="51">
        <v>12142</v>
      </c>
      <c r="C11" s="51">
        <v>15819</v>
      </c>
      <c r="D11" s="51">
        <v>14559</v>
      </c>
      <c r="E11" s="51">
        <v>13853</v>
      </c>
      <c r="F11" s="51">
        <v>14330</v>
      </c>
      <c r="G11" s="51">
        <v>13896</v>
      </c>
      <c r="H11" s="51">
        <v>14333</v>
      </c>
      <c r="I11" s="51">
        <v>15785</v>
      </c>
      <c r="J11" s="51">
        <v>16372</v>
      </c>
    </row>
    <row r="12" spans="1:246" ht="15" customHeight="1">
      <c r="A12" s="50" t="s">
        <v>166</v>
      </c>
      <c r="B12" s="51">
        <v>21086</v>
      </c>
      <c r="C12" s="51">
        <v>26595</v>
      </c>
      <c r="D12" s="51">
        <v>28981</v>
      </c>
      <c r="E12" s="51">
        <v>25959</v>
      </c>
      <c r="F12" s="51">
        <v>27511</v>
      </c>
      <c r="G12" s="51">
        <v>24975</v>
      </c>
      <c r="H12" s="51">
        <v>26898</v>
      </c>
      <c r="I12" s="51">
        <v>31123</v>
      </c>
      <c r="J12" s="51">
        <v>37258</v>
      </c>
    </row>
    <row r="13" spans="1:246" ht="15" customHeight="1">
      <c r="A13" s="50" t="s">
        <v>35</v>
      </c>
      <c r="B13" s="51">
        <v>61221</v>
      </c>
      <c r="C13" s="51">
        <v>29302</v>
      </c>
      <c r="D13" s="51">
        <v>30736</v>
      </c>
      <c r="E13" s="51">
        <v>29556</v>
      </c>
      <c r="F13" s="51">
        <v>24700</v>
      </c>
      <c r="G13" s="51">
        <v>17676</v>
      </c>
      <c r="H13" s="51">
        <v>12364</v>
      </c>
      <c r="I13" s="126">
        <v>2382</v>
      </c>
      <c r="J13" s="126">
        <v>793</v>
      </c>
    </row>
    <row r="14" spans="1:246" ht="15" customHeight="1">
      <c r="A14" s="288" t="s">
        <v>345</v>
      </c>
      <c r="B14" s="288"/>
      <c r="C14" s="288"/>
      <c r="D14" s="288"/>
      <c r="E14" s="288"/>
      <c r="F14" s="288"/>
      <c r="G14" s="288"/>
      <c r="H14" s="288"/>
    </row>
    <row r="15" spans="1:246" ht="13.5" customHeight="1"/>
    <row r="30" spans="1:1">
      <c r="A30" s="159"/>
    </row>
  </sheetData>
  <mergeCells count="31">
    <mergeCell ref="GA1:GH1"/>
    <mergeCell ref="GI1:GP1"/>
    <mergeCell ref="HW1:ID1"/>
    <mergeCell ref="IE1:IL1"/>
    <mergeCell ref="GQ1:GX1"/>
    <mergeCell ref="GY1:HF1"/>
    <mergeCell ref="HG1:HN1"/>
    <mergeCell ref="HO1:HV1"/>
    <mergeCell ref="EU1:FB1"/>
    <mergeCell ref="FC1:FJ1"/>
    <mergeCell ref="FK1:FR1"/>
    <mergeCell ref="FS1:FZ1"/>
    <mergeCell ref="DO1:DV1"/>
    <mergeCell ref="DW1:ED1"/>
    <mergeCell ref="EE1:EL1"/>
    <mergeCell ref="EM1:ET1"/>
    <mergeCell ref="CI1:CP1"/>
    <mergeCell ref="CQ1:CX1"/>
    <mergeCell ref="CY1:DF1"/>
    <mergeCell ref="DG1:DN1"/>
    <mergeCell ref="BC1:BJ1"/>
    <mergeCell ref="BK1:BR1"/>
    <mergeCell ref="BS1:BZ1"/>
    <mergeCell ref="CA1:CH1"/>
    <mergeCell ref="W1:AD1"/>
    <mergeCell ref="AE1:AL1"/>
    <mergeCell ref="AM1:AT1"/>
    <mergeCell ref="AU1:BB1"/>
    <mergeCell ref="A14:H14"/>
    <mergeCell ref="O1:V1"/>
    <mergeCell ref="A1:J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lha5" enableFormatConditionsCalculation="0">
    <tabColor indexed="24"/>
  </sheetPr>
  <dimension ref="A1:IL15"/>
  <sheetViews>
    <sheetView workbookViewId="0">
      <selection sqref="A1:J1"/>
    </sheetView>
  </sheetViews>
  <sheetFormatPr defaultRowHeight="12.75"/>
  <cols>
    <col min="1" max="1" width="20.28515625" customWidth="1"/>
    <col min="2" max="8" width="6" customWidth="1"/>
    <col min="9" max="10" width="5.85546875" customWidth="1"/>
  </cols>
  <sheetData>
    <row r="1" spans="1:246" s="41" customFormat="1" ht="25.5" customHeight="1">
      <c r="A1" s="285" t="s">
        <v>336</v>
      </c>
      <c r="B1" s="285"/>
      <c r="C1" s="285"/>
      <c r="D1" s="285"/>
      <c r="E1" s="285"/>
      <c r="F1" s="285"/>
      <c r="G1" s="285"/>
      <c r="H1" s="285"/>
      <c r="I1" s="285"/>
      <c r="J1" s="285"/>
      <c r="K1" s="209"/>
      <c r="L1" s="209"/>
      <c r="M1" s="209"/>
      <c r="N1" s="209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</row>
    <row r="2" spans="1:246" s="41" customFormat="1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</row>
    <row r="3" spans="1:246" s="41" customFormat="1" ht="11.25" customHeight="1">
      <c r="A3" s="133" t="s">
        <v>40</v>
      </c>
      <c r="B3" s="75"/>
      <c r="C3" s="75"/>
      <c r="D3" s="75"/>
      <c r="E3" s="75"/>
      <c r="F3" s="75"/>
      <c r="G3" s="75"/>
      <c r="H3" s="75"/>
      <c r="I3" s="75"/>
    </row>
    <row r="4" spans="1:246" s="1" customFormat="1" ht="30.75" customHeight="1" thickBot="1">
      <c r="A4" s="141"/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</row>
    <row r="5" spans="1:246" ht="20.25" customHeight="1" thickTop="1">
      <c r="A5" s="163" t="s">
        <v>23</v>
      </c>
      <c r="B5" s="48">
        <v>368</v>
      </c>
      <c r="C5" s="48">
        <v>365</v>
      </c>
      <c r="D5" s="48">
        <v>357</v>
      </c>
      <c r="E5" s="48">
        <v>312</v>
      </c>
      <c r="F5" s="48">
        <v>306</v>
      </c>
      <c r="G5" s="48">
        <v>300</v>
      </c>
      <c r="H5" s="48">
        <v>253</v>
      </c>
      <c r="I5" s="48">
        <v>276</v>
      </c>
      <c r="J5" s="48">
        <v>231</v>
      </c>
    </row>
    <row r="6" spans="1:246" ht="20.25" customHeight="1">
      <c r="A6" s="50" t="s">
        <v>168</v>
      </c>
      <c r="B6" s="51">
        <v>89</v>
      </c>
      <c r="C6" s="51">
        <v>54</v>
      </c>
      <c r="D6" s="51">
        <v>107</v>
      </c>
      <c r="E6" s="51">
        <v>72</v>
      </c>
      <c r="F6" s="51">
        <v>94</v>
      </c>
      <c r="G6" s="51">
        <v>96</v>
      </c>
      <c r="H6" s="51">
        <v>75</v>
      </c>
      <c r="I6" s="51">
        <v>89</v>
      </c>
      <c r="J6" s="51">
        <v>88</v>
      </c>
    </row>
    <row r="7" spans="1:246" ht="15" customHeight="1">
      <c r="A7" s="50" t="s">
        <v>169</v>
      </c>
      <c r="B7" s="51">
        <v>41</v>
      </c>
      <c r="C7" s="51">
        <v>26</v>
      </c>
      <c r="D7" s="51">
        <v>51</v>
      </c>
      <c r="E7" s="51">
        <v>50</v>
      </c>
      <c r="F7" s="51">
        <v>38</v>
      </c>
      <c r="G7" s="51">
        <v>43</v>
      </c>
      <c r="H7" s="51">
        <v>47</v>
      </c>
      <c r="I7" s="51">
        <v>31</v>
      </c>
      <c r="J7" s="51">
        <v>32</v>
      </c>
    </row>
    <row r="8" spans="1:246" ht="15" customHeight="1">
      <c r="A8" s="50" t="s">
        <v>170</v>
      </c>
      <c r="B8" s="51">
        <v>55</v>
      </c>
      <c r="C8" s="51">
        <v>50</v>
      </c>
      <c r="D8" s="51">
        <v>39</v>
      </c>
      <c r="E8" s="51">
        <v>40</v>
      </c>
      <c r="F8" s="51">
        <v>49</v>
      </c>
      <c r="G8" s="51">
        <v>54</v>
      </c>
      <c r="H8" s="51">
        <v>48</v>
      </c>
      <c r="I8" s="51">
        <v>54</v>
      </c>
      <c r="J8" s="51">
        <v>39</v>
      </c>
    </row>
    <row r="9" spans="1:246" ht="15" customHeight="1">
      <c r="A9" s="50" t="s">
        <v>171</v>
      </c>
      <c r="B9" s="51">
        <v>23</v>
      </c>
      <c r="C9" s="51">
        <v>24</v>
      </c>
      <c r="D9" s="51">
        <v>27</v>
      </c>
      <c r="E9" s="51">
        <v>29</v>
      </c>
      <c r="F9" s="51">
        <v>31</v>
      </c>
      <c r="G9" s="51">
        <v>30</v>
      </c>
      <c r="H9" s="51">
        <v>19</v>
      </c>
      <c r="I9" s="51">
        <v>32</v>
      </c>
      <c r="J9" s="51">
        <v>19</v>
      </c>
    </row>
    <row r="10" spans="1:246" ht="15" customHeight="1">
      <c r="A10" s="50" t="s">
        <v>172</v>
      </c>
      <c r="B10" s="51">
        <v>24</v>
      </c>
      <c r="C10" s="51">
        <v>27</v>
      </c>
      <c r="D10" s="51">
        <v>32</v>
      </c>
      <c r="E10" s="51">
        <v>25</v>
      </c>
      <c r="F10" s="51">
        <v>22</v>
      </c>
      <c r="G10" s="51">
        <v>32</v>
      </c>
      <c r="H10" s="51">
        <v>24</v>
      </c>
      <c r="I10" s="51">
        <v>36</v>
      </c>
      <c r="J10" s="51">
        <v>26</v>
      </c>
    </row>
    <row r="11" spans="1:246" ht="15" customHeight="1">
      <c r="A11" s="50" t="s">
        <v>173</v>
      </c>
      <c r="B11" s="51">
        <v>15</v>
      </c>
      <c r="C11" s="51">
        <v>18</v>
      </c>
      <c r="D11" s="51">
        <v>18</v>
      </c>
      <c r="E11" s="51">
        <v>9</v>
      </c>
      <c r="F11" s="51">
        <v>13</v>
      </c>
      <c r="G11" s="51">
        <v>20</v>
      </c>
      <c r="H11" s="51">
        <v>18</v>
      </c>
      <c r="I11" s="51">
        <v>12</v>
      </c>
      <c r="J11" s="51">
        <v>13</v>
      </c>
    </row>
    <row r="12" spans="1:246" ht="15" customHeight="1">
      <c r="A12" s="50" t="s">
        <v>166</v>
      </c>
      <c r="B12" s="51">
        <v>16</v>
      </c>
      <c r="C12" s="51">
        <v>11</v>
      </c>
      <c r="D12" s="51">
        <v>27</v>
      </c>
      <c r="E12" s="51">
        <v>34</v>
      </c>
      <c r="F12" s="51">
        <v>28</v>
      </c>
      <c r="G12" s="51">
        <v>16</v>
      </c>
      <c r="H12" s="51">
        <v>12</v>
      </c>
      <c r="I12" s="51">
        <v>16</v>
      </c>
      <c r="J12" s="51">
        <v>13</v>
      </c>
    </row>
    <row r="13" spans="1:246" ht="15" customHeight="1">
      <c r="A13" s="50" t="s">
        <v>35</v>
      </c>
      <c r="B13" s="51">
        <v>105</v>
      </c>
      <c r="C13" s="51">
        <v>155</v>
      </c>
      <c r="D13" s="51">
        <v>56</v>
      </c>
      <c r="E13" s="51">
        <v>53</v>
      </c>
      <c r="F13" s="51">
        <v>31</v>
      </c>
      <c r="G13" s="51">
        <v>9</v>
      </c>
      <c r="H13" s="51">
        <v>10</v>
      </c>
      <c r="I13" s="126">
        <v>6</v>
      </c>
      <c r="J13" s="126">
        <v>1</v>
      </c>
    </row>
    <row r="14" spans="1:246" ht="15" customHeight="1">
      <c r="A14" s="288" t="s">
        <v>345</v>
      </c>
      <c r="B14" s="288"/>
      <c r="C14" s="288"/>
      <c r="D14" s="288"/>
      <c r="E14" s="288"/>
      <c r="F14" s="288"/>
      <c r="G14" s="288"/>
      <c r="H14" s="288"/>
    </row>
    <row r="15" spans="1:246" ht="13.5" customHeight="1"/>
  </sheetData>
  <mergeCells count="31">
    <mergeCell ref="CA1:CH1"/>
    <mergeCell ref="A14:H14"/>
    <mergeCell ref="O1:V1"/>
    <mergeCell ref="W1:AD1"/>
    <mergeCell ref="AE1:AL1"/>
    <mergeCell ref="AM1:AT1"/>
    <mergeCell ref="AU1:BB1"/>
    <mergeCell ref="BC1:BJ1"/>
    <mergeCell ref="BK1:BR1"/>
    <mergeCell ref="BS1:BZ1"/>
    <mergeCell ref="A1:J1"/>
    <mergeCell ref="FS1:FZ1"/>
    <mergeCell ref="CI1:CP1"/>
    <mergeCell ref="CQ1:CX1"/>
    <mergeCell ref="CY1:DF1"/>
    <mergeCell ref="DG1:DN1"/>
    <mergeCell ref="DO1:DV1"/>
    <mergeCell ref="DW1:ED1"/>
    <mergeCell ref="EE1:EL1"/>
    <mergeCell ref="EM1:ET1"/>
    <mergeCell ref="EU1:FB1"/>
    <mergeCell ref="FC1:FJ1"/>
    <mergeCell ref="FK1:FR1"/>
    <mergeCell ref="GA1:GH1"/>
    <mergeCell ref="GI1:GP1"/>
    <mergeCell ref="HW1:ID1"/>
    <mergeCell ref="IE1:IL1"/>
    <mergeCell ref="GQ1:GX1"/>
    <mergeCell ref="GY1:HF1"/>
    <mergeCell ref="HG1:HN1"/>
    <mergeCell ref="HO1:HV1"/>
  </mergeCells>
  <phoneticPr fontId="19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lha6" enableFormatConditionsCalculation="0">
    <tabColor indexed="25"/>
  </sheetPr>
  <dimension ref="A1:K54"/>
  <sheetViews>
    <sheetView workbookViewId="0">
      <selection sqref="A1:J1"/>
    </sheetView>
  </sheetViews>
  <sheetFormatPr defaultRowHeight="11.25"/>
  <cols>
    <col min="1" max="1" width="18.85546875" style="1" customWidth="1"/>
    <col min="2" max="2" width="2" style="1" customWidth="1"/>
    <col min="3" max="11" width="6.28515625" style="1" customWidth="1"/>
    <col min="12" max="16384" width="9.140625" style="1"/>
  </cols>
  <sheetData>
    <row r="1" spans="1:11" s="2" customFormat="1" ht="25.5" customHeight="1">
      <c r="A1" s="283" t="s">
        <v>337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s="2" customFormat="1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231"/>
    </row>
    <row r="3" spans="1:11" s="2" customFormat="1" ht="11.25" customHeight="1">
      <c r="A3" s="144" t="s">
        <v>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28.5" customHeight="1" thickBot="1">
      <c r="A4" s="141"/>
      <c r="B4" s="141"/>
      <c r="C4" s="168">
        <v>2000</v>
      </c>
      <c r="D4" s="168">
        <v>2001</v>
      </c>
      <c r="E4" s="168">
        <v>2002</v>
      </c>
      <c r="F4" s="168">
        <v>2003</v>
      </c>
      <c r="G4" s="168">
        <v>2004</v>
      </c>
      <c r="H4" s="168">
        <v>2005</v>
      </c>
      <c r="I4" s="168">
        <v>2006</v>
      </c>
      <c r="J4" s="168">
        <v>2007</v>
      </c>
      <c r="K4" s="168">
        <v>2008</v>
      </c>
    </row>
    <row r="5" spans="1:11" ht="15" customHeight="1" thickTop="1">
      <c r="A5" s="135" t="s">
        <v>23</v>
      </c>
      <c r="B5" s="138" t="s">
        <v>34</v>
      </c>
      <c r="C5" s="77">
        <v>234192</v>
      </c>
      <c r="D5" s="77">
        <v>244936</v>
      </c>
      <c r="E5" s="77">
        <v>248097</v>
      </c>
      <c r="F5" s="77">
        <v>237222</v>
      </c>
      <c r="G5" s="77">
        <v>234109</v>
      </c>
      <c r="H5" s="77">
        <v>228884</v>
      </c>
      <c r="I5" s="77">
        <v>237392</v>
      </c>
      <c r="J5" s="77">
        <v>237409</v>
      </c>
      <c r="K5" s="77">
        <v>240018</v>
      </c>
    </row>
    <row r="6" spans="1:11" ht="13.5" customHeight="1">
      <c r="A6" s="68"/>
      <c r="B6" s="66" t="s">
        <v>0</v>
      </c>
      <c r="C6" s="77">
        <v>190560</v>
      </c>
      <c r="D6" s="77">
        <v>197089</v>
      </c>
      <c r="E6" s="77">
        <v>197989</v>
      </c>
      <c r="F6" s="77">
        <v>189473</v>
      </c>
      <c r="G6" s="77">
        <v>185812</v>
      </c>
      <c r="H6" s="77">
        <v>180107</v>
      </c>
      <c r="I6" s="77">
        <v>184764</v>
      </c>
      <c r="J6" s="77">
        <v>181693</v>
      </c>
      <c r="K6" s="77">
        <v>181328</v>
      </c>
    </row>
    <row r="7" spans="1:11" ht="13.5" customHeight="1">
      <c r="A7" s="65"/>
      <c r="B7" s="66" t="s">
        <v>79</v>
      </c>
      <c r="C7" s="77">
        <v>43420</v>
      </c>
      <c r="D7" s="77">
        <v>47106</v>
      </c>
      <c r="E7" s="77">
        <v>49688</v>
      </c>
      <c r="F7" s="77">
        <v>47180</v>
      </c>
      <c r="G7" s="77">
        <v>48071</v>
      </c>
      <c r="H7" s="77">
        <v>48540</v>
      </c>
      <c r="I7" s="77">
        <v>52628</v>
      </c>
      <c r="J7" s="77">
        <v>55716</v>
      </c>
      <c r="K7" s="77">
        <v>58690</v>
      </c>
    </row>
    <row r="8" spans="1:11" ht="13.5" customHeight="1">
      <c r="A8" s="65"/>
      <c r="B8" s="66" t="s">
        <v>191</v>
      </c>
      <c r="C8" s="77">
        <v>212</v>
      </c>
      <c r="D8" s="77">
        <v>741</v>
      </c>
      <c r="E8" s="77">
        <v>420</v>
      </c>
      <c r="F8" s="77">
        <v>569</v>
      </c>
      <c r="G8" s="77">
        <v>226</v>
      </c>
      <c r="H8" s="77">
        <v>237</v>
      </c>
      <c r="I8" s="77" t="s">
        <v>41</v>
      </c>
      <c r="J8" s="77" t="s">
        <v>41</v>
      </c>
      <c r="K8" s="77" t="s">
        <v>41</v>
      </c>
    </row>
    <row r="9" spans="1:11" ht="15" customHeight="1">
      <c r="A9" s="69" t="s">
        <v>36</v>
      </c>
      <c r="B9" s="66" t="s">
        <v>34</v>
      </c>
      <c r="C9" s="77">
        <f>SUM(C10:C12)</f>
        <v>96475</v>
      </c>
      <c r="D9" s="77">
        <f>SUM(D10:D12)</f>
        <v>102490</v>
      </c>
      <c r="E9" s="77">
        <f>SUM(E10:E12)</f>
        <v>105589</v>
      </c>
      <c r="F9" s="77">
        <v>103719</v>
      </c>
      <c r="G9" s="77">
        <v>97615</v>
      </c>
      <c r="H9" s="77">
        <v>93107</v>
      </c>
      <c r="I9" s="77">
        <v>96715</v>
      </c>
      <c r="J9" s="77">
        <v>95087</v>
      </c>
      <c r="K9" s="77">
        <v>93597</v>
      </c>
    </row>
    <row r="10" spans="1:11" ht="13.5" customHeight="1">
      <c r="A10" s="69"/>
      <c r="B10" s="70" t="s">
        <v>0</v>
      </c>
      <c r="C10" s="67">
        <v>81231</v>
      </c>
      <c r="D10" s="67">
        <v>85694</v>
      </c>
      <c r="E10" s="67">
        <v>87779</v>
      </c>
      <c r="F10" s="67">
        <v>86299</v>
      </c>
      <c r="G10" s="67">
        <v>80808</v>
      </c>
      <c r="H10" s="67">
        <v>76599</v>
      </c>
      <c r="I10" s="67">
        <v>78205</v>
      </c>
      <c r="J10" s="67">
        <v>76026</v>
      </c>
      <c r="K10" s="67">
        <v>73818</v>
      </c>
    </row>
    <row r="11" spans="1:11" ht="13.5" customHeight="1">
      <c r="A11" s="69"/>
      <c r="B11" s="70" t="s">
        <v>79</v>
      </c>
      <c r="C11" s="67">
        <v>15166</v>
      </c>
      <c r="D11" s="67">
        <v>16761</v>
      </c>
      <c r="E11" s="67">
        <v>17698</v>
      </c>
      <c r="F11" s="67">
        <v>17303</v>
      </c>
      <c r="G11" s="67">
        <v>16807</v>
      </c>
      <c r="H11" s="67">
        <v>16508</v>
      </c>
      <c r="I11" s="67">
        <v>18510</v>
      </c>
      <c r="J11" s="67">
        <v>19061</v>
      </c>
      <c r="K11" s="67">
        <v>19779</v>
      </c>
    </row>
    <row r="12" spans="1:11" ht="13.5" customHeight="1">
      <c r="A12" s="69"/>
      <c r="B12" s="70" t="s">
        <v>191</v>
      </c>
      <c r="C12" s="67">
        <v>78</v>
      </c>
      <c r="D12" s="67">
        <v>35</v>
      </c>
      <c r="E12" s="67">
        <v>112</v>
      </c>
      <c r="F12" s="67">
        <v>117</v>
      </c>
      <c r="G12" s="51" t="s">
        <v>41</v>
      </c>
      <c r="H12" s="51" t="s">
        <v>41</v>
      </c>
      <c r="I12" s="51" t="s">
        <v>41</v>
      </c>
      <c r="J12" s="51" t="s">
        <v>41</v>
      </c>
      <c r="K12" s="51" t="s">
        <v>41</v>
      </c>
    </row>
    <row r="13" spans="1:11" ht="15" customHeight="1">
      <c r="A13" s="69" t="s">
        <v>37</v>
      </c>
      <c r="B13" s="66" t="s">
        <v>34</v>
      </c>
      <c r="C13" s="77">
        <f>SUM(C14:C16)</f>
        <v>60435</v>
      </c>
      <c r="D13" s="77">
        <f>SUM(D14:D16)</f>
        <v>68589</v>
      </c>
      <c r="E13" s="77">
        <f>SUM(E14:E16)</f>
        <v>68034</v>
      </c>
      <c r="F13" s="77">
        <f>SUM(F14:F16)</f>
        <v>64762</v>
      </c>
      <c r="G13" s="77">
        <v>63701</v>
      </c>
      <c r="H13" s="77">
        <v>62870</v>
      </c>
      <c r="I13" s="77">
        <v>63249</v>
      </c>
      <c r="J13" s="77">
        <v>63922</v>
      </c>
      <c r="K13" s="77">
        <v>65847</v>
      </c>
    </row>
    <row r="14" spans="1:11" ht="13.5" customHeight="1">
      <c r="A14" s="69"/>
      <c r="B14" s="70" t="s">
        <v>0</v>
      </c>
      <c r="C14" s="67">
        <v>49091</v>
      </c>
      <c r="D14" s="67">
        <v>54564</v>
      </c>
      <c r="E14" s="67">
        <v>54171</v>
      </c>
      <c r="F14" s="67">
        <v>51659</v>
      </c>
      <c r="G14" s="67">
        <v>50778</v>
      </c>
      <c r="H14" s="67">
        <v>49417</v>
      </c>
      <c r="I14" s="67">
        <v>49374</v>
      </c>
      <c r="J14" s="67">
        <v>48444</v>
      </c>
      <c r="K14" s="67">
        <v>49418</v>
      </c>
    </row>
    <row r="15" spans="1:11" ht="13.5" customHeight="1">
      <c r="A15" s="69"/>
      <c r="B15" s="70" t="s">
        <v>79</v>
      </c>
      <c r="C15" s="67">
        <v>11283</v>
      </c>
      <c r="D15" s="67">
        <v>14000</v>
      </c>
      <c r="E15" s="67">
        <v>13787</v>
      </c>
      <c r="F15" s="67">
        <v>13029</v>
      </c>
      <c r="G15" s="67">
        <v>12923</v>
      </c>
      <c r="H15" s="67">
        <v>13453</v>
      </c>
      <c r="I15" s="67">
        <v>13875</v>
      </c>
      <c r="J15" s="67">
        <v>15478</v>
      </c>
      <c r="K15" s="67">
        <v>16429</v>
      </c>
    </row>
    <row r="16" spans="1:11" ht="13.5" customHeight="1">
      <c r="A16" s="69"/>
      <c r="B16" s="70" t="s">
        <v>191</v>
      </c>
      <c r="C16" s="67">
        <v>61</v>
      </c>
      <c r="D16" s="67">
        <v>25</v>
      </c>
      <c r="E16" s="67">
        <v>76</v>
      </c>
      <c r="F16" s="67">
        <v>74</v>
      </c>
      <c r="G16" s="51" t="s">
        <v>41</v>
      </c>
      <c r="H16" s="51" t="s">
        <v>41</v>
      </c>
      <c r="I16" s="51" t="s">
        <v>41</v>
      </c>
      <c r="J16" s="51" t="s">
        <v>41</v>
      </c>
      <c r="K16" s="51" t="s">
        <v>41</v>
      </c>
    </row>
    <row r="17" spans="1:11" ht="15" customHeight="1">
      <c r="A17" s="69" t="s">
        <v>1</v>
      </c>
      <c r="B17" s="66" t="s">
        <v>34</v>
      </c>
      <c r="C17" s="77">
        <f>SUM(C18:C20)</f>
        <v>47501</v>
      </c>
      <c r="D17" s="77">
        <f>SUM(D18:D20)</f>
        <v>44593</v>
      </c>
      <c r="E17" s="77">
        <f>SUM(E18:E20)</f>
        <v>47873</v>
      </c>
      <c r="F17" s="77">
        <f>SUM(F18:F20)</f>
        <v>41501</v>
      </c>
      <c r="G17" s="77">
        <v>46081</v>
      </c>
      <c r="H17" s="77">
        <v>45276</v>
      </c>
      <c r="I17" s="77">
        <v>47987</v>
      </c>
      <c r="J17" s="77">
        <v>47713</v>
      </c>
      <c r="K17" s="77">
        <v>49431</v>
      </c>
    </row>
    <row r="18" spans="1:11" ht="13.5" customHeight="1">
      <c r="A18" s="69"/>
      <c r="B18" s="70" t="s">
        <v>0</v>
      </c>
      <c r="C18" s="67">
        <v>35594</v>
      </c>
      <c r="D18" s="67">
        <v>33734</v>
      </c>
      <c r="E18" s="67">
        <v>35253</v>
      </c>
      <c r="F18" s="67">
        <v>30020</v>
      </c>
      <c r="G18" s="67">
        <v>32987</v>
      </c>
      <c r="H18" s="67">
        <v>32276</v>
      </c>
      <c r="I18" s="67">
        <v>33788</v>
      </c>
      <c r="J18" s="67">
        <v>33003</v>
      </c>
      <c r="K18" s="67">
        <v>33548</v>
      </c>
    </row>
    <row r="19" spans="1:11" ht="13.5" customHeight="1">
      <c r="A19" s="69"/>
      <c r="B19" s="70" t="s">
        <v>79</v>
      </c>
      <c r="C19" s="67">
        <v>11862</v>
      </c>
      <c r="D19" s="67">
        <v>10813</v>
      </c>
      <c r="E19" s="67">
        <v>12581</v>
      </c>
      <c r="F19" s="67">
        <v>11431</v>
      </c>
      <c r="G19" s="67">
        <v>13094</v>
      </c>
      <c r="H19" s="67">
        <v>13000</v>
      </c>
      <c r="I19" s="67">
        <v>14199</v>
      </c>
      <c r="J19" s="67">
        <v>14710</v>
      </c>
      <c r="K19" s="67">
        <v>15883</v>
      </c>
    </row>
    <row r="20" spans="1:11" ht="13.5" customHeight="1">
      <c r="A20" s="69"/>
      <c r="B20" s="70" t="s">
        <v>191</v>
      </c>
      <c r="C20" s="67">
        <v>45</v>
      </c>
      <c r="D20" s="67">
        <v>46</v>
      </c>
      <c r="E20" s="67">
        <v>39</v>
      </c>
      <c r="F20" s="67">
        <v>50</v>
      </c>
      <c r="G20" s="51" t="s">
        <v>41</v>
      </c>
      <c r="H20" s="51" t="s">
        <v>41</v>
      </c>
      <c r="I20" s="51" t="s">
        <v>41</v>
      </c>
      <c r="J20" s="51" t="s">
        <v>41</v>
      </c>
      <c r="K20" s="51" t="s">
        <v>41</v>
      </c>
    </row>
    <row r="21" spans="1:11" ht="15" customHeight="1">
      <c r="A21" s="69" t="s">
        <v>38</v>
      </c>
      <c r="B21" s="66" t="s">
        <v>34</v>
      </c>
      <c r="C21" s="77">
        <f>SUM(C22:C24)</f>
        <v>12693</v>
      </c>
      <c r="D21" s="77">
        <f>SUM(D22:D24)</f>
        <v>14717</v>
      </c>
      <c r="E21" s="77">
        <f>SUM(E22:E24)</f>
        <v>13668</v>
      </c>
      <c r="F21" s="77">
        <f>SUM(F22:F24)</f>
        <v>12982</v>
      </c>
      <c r="G21" s="77">
        <v>11903</v>
      </c>
      <c r="H21" s="77">
        <v>12046</v>
      </c>
      <c r="I21" s="77">
        <v>12162</v>
      </c>
      <c r="J21" s="77">
        <v>11854</v>
      </c>
      <c r="K21" s="77">
        <v>12356</v>
      </c>
    </row>
    <row r="22" spans="1:11" ht="13.5" customHeight="1">
      <c r="A22" s="69"/>
      <c r="B22" s="70" t="s">
        <v>0</v>
      </c>
      <c r="C22" s="67">
        <v>10293</v>
      </c>
      <c r="D22" s="67">
        <v>11812</v>
      </c>
      <c r="E22" s="67">
        <v>10641</v>
      </c>
      <c r="F22" s="67">
        <v>10142</v>
      </c>
      <c r="G22" s="67">
        <v>9243</v>
      </c>
      <c r="H22" s="67">
        <v>9327</v>
      </c>
      <c r="I22" s="67">
        <v>9283</v>
      </c>
      <c r="J22" s="67">
        <v>8850</v>
      </c>
      <c r="K22" s="67">
        <v>9311</v>
      </c>
    </row>
    <row r="23" spans="1:11" ht="13.5" customHeight="1">
      <c r="A23" s="69"/>
      <c r="B23" s="70" t="s">
        <v>79</v>
      </c>
      <c r="C23" s="67">
        <v>2387</v>
      </c>
      <c r="D23" s="67">
        <v>2895</v>
      </c>
      <c r="E23" s="67">
        <v>3017</v>
      </c>
      <c r="F23" s="67">
        <v>2823</v>
      </c>
      <c r="G23" s="67">
        <v>2660</v>
      </c>
      <c r="H23" s="67">
        <v>2719</v>
      </c>
      <c r="I23" s="67">
        <v>2879</v>
      </c>
      <c r="J23" s="67">
        <v>3004</v>
      </c>
      <c r="K23" s="67">
        <v>3045</v>
      </c>
    </row>
    <row r="24" spans="1:11" ht="13.5" customHeight="1">
      <c r="A24" s="69"/>
      <c r="B24" s="70" t="s">
        <v>191</v>
      </c>
      <c r="C24" s="67">
        <v>13</v>
      </c>
      <c r="D24" s="67">
        <v>10</v>
      </c>
      <c r="E24" s="67">
        <v>10</v>
      </c>
      <c r="F24" s="67">
        <v>17</v>
      </c>
      <c r="G24" s="51" t="s">
        <v>41</v>
      </c>
      <c r="H24" s="51" t="s">
        <v>41</v>
      </c>
      <c r="I24" s="51" t="s">
        <v>41</v>
      </c>
      <c r="J24" s="51" t="s">
        <v>41</v>
      </c>
      <c r="K24" s="51" t="s">
        <v>41</v>
      </c>
    </row>
    <row r="25" spans="1:11" ht="15" customHeight="1">
      <c r="A25" s="69" t="s">
        <v>39</v>
      </c>
      <c r="B25" s="66" t="s">
        <v>34</v>
      </c>
      <c r="C25" s="77">
        <f>SUM(C26:C28)</f>
        <v>5676</v>
      </c>
      <c r="D25" s="77">
        <f>SUM(D26:D28)</f>
        <v>6715</v>
      </c>
      <c r="E25" s="77">
        <f>SUM(E26:E28)</f>
        <v>6853</v>
      </c>
      <c r="F25" s="77">
        <v>6446</v>
      </c>
      <c r="G25" s="77">
        <v>5889</v>
      </c>
      <c r="H25" s="77">
        <v>6023</v>
      </c>
      <c r="I25" s="77">
        <v>7223</v>
      </c>
      <c r="J25" s="77">
        <v>7570</v>
      </c>
      <c r="K25" s="77">
        <v>7765</v>
      </c>
    </row>
    <row r="26" spans="1:11" ht="13.5" customHeight="1">
      <c r="A26" s="69"/>
      <c r="B26" s="70" t="s">
        <v>0</v>
      </c>
      <c r="C26" s="67">
        <v>4429</v>
      </c>
      <c r="D26" s="67">
        <v>5084</v>
      </c>
      <c r="E26" s="67">
        <v>5210</v>
      </c>
      <c r="F26" s="67">
        <v>4944</v>
      </c>
      <c r="G26" s="67">
        <v>4391</v>
      </c>
      <c r="H26" s="67">
        <v>4412</v>
      </c>
      <c r="I26" s="67">
        <v>5287</v>
      </c>
      <c r="J26" s="67">
        <v>5553</v>
      </c>
      <c r="K26" s="67">
        <v>5709</v>
      </c>
    </row>
    <row r="27" spans="1:11" ht="13.5" customHeight="1">
      <c r="A27" s="69"/>
      <c r="B27" s="70" t="s">
        <v>79</v>
      </c>
      <c r="C27" s="67">
        <v>1244</v>
      </c>
      <c r="D27" s="67">
        <v>1630</v>
      </c>
      <c r="E27" s="67">
        <v>1631</v>
      </c>
      <c r="F27" s="67">
        <v>1495</v>
      </c>
      <c r="G27" s="67">
        <v>1498</v>
      </c>
      <c r="H27" s="67">
        <v>1611</v>
      </c>
      <c r="I27" s="67">
        <v>1936</v>
      </c>
      <c r="J27" s="67">
        <v>2017</v>
      </c>
      <c r="K27" s="67">
        <v>2056</v>
      </c>
    </row>
    <row r="28" spans="1:11" ht="13.5" customHeight="1">
      <c r="A28" s="69"/>
      <c r="B28" s="70" t="s">
        <v>191</v>
      </c>
      <c r="C28" s="67">
        <v>3</v>
      </c>
      <c r="D28" s="67">
        <v>1</v>
      </c>
      <c r="E28" s="67">
        <v>12</v>
      </c>
      <c r="F28" s="67">
        <v>7</v>
      </c>
      <c r="G28" s="51" t="s">
        <v>41</v>
      </c>
      <c r="H28" s="51" t="s">
        <v>41</v>
      </c>
      <c r="I28" s="51" t="s">
        <v>41</v>
      </c>
      <c r="J28" s="51" t="s">
        <v>41</v>
      </c>
      <c r="K28" s="51" t="s">
        <v>41</v>
      </c>
    </row>
    <row r="29" spans="1:11" ht="15" customHeight="1">
      <c r="A29" s="69" t="s">
        <v>9</v>
      </c>
      <c r="B29" s="66" t="s">
        <v>34</v>
      </c>
      <c r="C29" s="77">
        <f>SUM(C30:C32)</f>
        <v>2541</v>
      </c>
      <c r="D29" s="77">
        <f>SUM(D30:D32)</f>
        <v>2145</v>
      </c>
      <c r="E29" s="77">
        <f>SUM(E30:E32)</f>
        <v>2111</v>
      </c>
      <c r="F29" s="77">
        <v>2333</v>
      </c>
      <c r="G29" s="77">
        <v>2498</v>
      </c>
      <c r="H29" s="77">
        <v>2463</v>
      </c>
      <c r="I29" s="77">
        <v>2864</v>
      </c>
      <c r="J29" s="77">
        <v>2936</v>
      </c>
      <c r="K29" s="77">
        <v>2977</v>
      </c>
    </row>
    <row r="30" spans="1:11" ht="13.5" customHeight="1">
      <c r="A30" s="162"/>
      <c r="B30" s="70" t="s">
        <v>0</v>
      </c>
      <c r="C30" s="67">
        <v>2305</v>
      </c>
      <c r="D30" s="67">
        <v>1903</v>
      </c>
      <c r="E30" s="67">
        <v>1820</v>
      </c>
      <c r="F30" s="67">
        <v>1980</v>
      </c>
      <c r="G30" s="67">
        <v>2158</v>
      </c>
      <c r="H30" s="67">
        <v>2071</v>
      </c>
      <c r="I30" s="67">
        <v>2383</v>
      </c>
      <c r="J30" s="67">
        <v>2440</v>
      </c>
      <c r="K30" s="67">
        <v>2430</v>
      </c>
    </row>
    <row r="31" spans="1:11" ht="13.5" customHeight="1">
      <c r="A31" s="69"/>
      <c r="B31" s="70" t="s">
        <v>79</v>
      </c>
      <c r="C31" s="67">
        <v>230</v>
      </c>
      <c r="D31" s="67">
        <v>232</v>
      </c>
      <c r="E31" s="67">
        <v>291</v>
      </c>
      <c r="F31" s="67">
        <v>352</v>
      </c>
      <c r="G31" s="67">
        <v>340</v>
      </c>
      <c r="H31" s="67">
        <v>392</v>
      </c>
      <c r="I31" s="67">
        <v>481</v>
      </c>
      <c r="J31" s="67">
        <v>496</v>
      </c>
      <c r="K31" s="67">
        <v>547</v>
      </c>
    </row>
    <row r="32" spans="1:11" ht="13.5" customHeight="1">
      <c r="A32" s="69"/>
      <c r="B32" s="70" t="s">
        <v>191</v>
      </c>
      <c r="C32" s="67">
        <v>6</v>
      </c>
      <c r="D32" s="67">
        <v>10</v>
      </c>
      <c r="E32" s="67" t="s">
        <v>41</v>
      </c>
      <c r="F32" s="67">
        <v>1</v>
      </c>
      <c r="G32" s="51" t="s">
        <v>41</v>
      </c>
      <c r="H32" s="51" t="s">
        <v>41</v>
      </c>
      <c r="I32" s="51" t="s">
        <v>41</v>
      </c>
      <c r="J32" s="51" t="s">
        <v>41</v>
      </c>
      <c r="K32" s="51" t="s">
        <v>41</v>
      </c>
    </row>
    <row r="33" spans="1:11" ht="15" customHeight="1">
      <c r="A33" s="69" t="s">
        <v>10</v>
      </c>
      <c r="B33" s="66" t="s">
        <v>34</v>
      </c>
      <c r="C33" s="77">
        <f>SUM(C34:C36)</f>
        <v>4115</v>
      </c>
      <c r="D33" s="77">
        <f>SUM(D34:D36)</f>
        <v>3513</v>
      </c>
      <c r="E33" s="77">
        <f>SUM(E34:E36)</f>
        <v>3043</v>
      </c>
      <c r="F33" s="77">
        <v>3547</v>
      </c>
      <c r="G33" s="77">
        <v>4077</v>
      </c>
      <c r="H33" s="77">
        <v>4196</v>
      </c>
      <c r="I33" s="77">
        <v>4048</v>
      </c>
      <c r="J33" s="77">
        <v>4136</v>
      </c>
      <c r="K33" s="77">
        <v>4170</v>
      </c>
    </row>
    <row r="34" spans="1:11" ht="13.5" customHeight="1">
      <c r="A34" s="69"/>
      <c r="B34" s="70" t="s">
        <v>0</v>
      </c>
      <c r="C34" s="67">
        <v>3479</v>
      </c>
      <c r="D34" s="67">
        <v>2820</v>
      </c>
      <c r="E34" s="67">
        <v>2402</v>
      </c>
      <c r="F34" s="67">
        <v>2897</v>
      </c>
      <c r="G34" s="67">
        <v>3419</v>
      </c>
      <c r="H34" s="67">
        <v>3411</v>
      </c>
      <c r="I34" s="67">
        <v>3322</v>
      </c>
      <c r="J34" s="67">
        <v>3214</v>
      </c>
      <c r="K34" s="67">
        <v>3256</v>
      </c>
    </row>
    <row r="35" spans="1:11" ht="13.5" customHeight="1">
      <c r="A35" s="69"/>
      <c r="B35" s="70" t="s">
        <v>79</v>
      </c>
      <c r="C35" s="67">
        <v>631</v>
      </c>
      <c r="D35" s="67">
        <v>685</v>
      </c>
      <c r="E35" s="67">
        <v>631</v>
      </c>
      <c r="F35" s="67">
        <v>648</v>
      </c>
      <c r="G35" s="67">
        <v>658</v>
      </c>
      <c r="H35" s="67">
        <v>785</v>
      </c>
      <c r="I35" s="67">
        <v>726</v>
      </c>
      <c r="J35" s="67">
        <v>922</v>
      </c>
      <c r="K35" s="67">
        <v>914</v>
      </c>
    </row>
    <row r="36" spans="1:11" ht="13.5" customHeight="1">
      <c r="A36" s="69"/>
      <c r="B36" s="70" t="s">
        <v>191</v>
      </c>
      <c r="C36" s="67">
        <v>5</v>
      </c>
      <c r="D36" s="67">
        <v>8</v>
      </c>
      <c r="E36" s="67">
        <v>10</v>
      </c>
      <c r="F36" s="67">
        <v>2</v>
      </c>
      <c r="G36" s="51" t="s">
        <v>41</v>
      </c>
      <c r="H36" s="51" t="s">
        <v>41</v>
      </c>
      <c r="I36" s="51" t="s">
        <v>41</v>
      </c>
      <c r="J36" s="51" t="s">
        <v>41</v>
      </c>
      <c r="K36" s="51" t="s">
        <v>41</v>
      </c>
    </row>
    <row r="37" spans="1:11" ht="15" customHeight="1">
      <c r="A37" s="69" t="s">
        <v>192</v>
      </c>
      <c r="B37" s="66" t="s">
        <v>34</v>
      </c>
      <c r="C37" s="77">
        <f>SUM(C38:C40)</f>
        <v>1674</v>
      </c>
      <c r="D37" s="77">
        <f>SUM(D38:D40)</f>
        <v>1568</v>
      </c>
      <c r="E37" s="77">
        <f>SUM(E38:E40)</f>
        <v>750</v>
      </c>
      <c r="F37" s="77">
        <v>1631</v>
      </c>
      <c r="G37" s="77">
        <v>2119</v>
      </c>
      <c r="H37" s="77">
        <v>2666</v>
      </c>
      <c r="I37" s="77">
        <v>3144</v>
      </c>
      <c r="J37" s="77">
        <v>4191</v>
      </c>
      <c r="K37" s="77">
        <v>3875</v>
      </c>
    </row>
    <row r="38" spans="1:11" ht="13.5" customHeight="1">
      <c r="A38" s="69"/>
      <c r="B38" s="70" t="s">
        <v>0</v>
      </c>
      <c r="C38" s="67">
        <v>1545</v>
      </c>
      <c r="D38" s="67">
        <v>1478</v>
      </c>
      <c r="E38" s="67">
        <v>700</v>
      </c>
      <c r="F38" s="67">
        <v>1526</v>
      </c>
      <c r="G38" s="67">
        <v>2028</v>
      </c>
      <c r="H38" s="67">
        <v>2594</v>
      </c>
      <c r="I38" s="67">
        <v>3122</v>
      </c>
      <c r="J38" s="67">
        <v>4163</v>
      </c>
      <c r="K38" s="67">
        <v>3838</v>
      </c>
    </row>
    <row r="39" spans="1:11" ht="13.5" customHeight="1">
      <c r="A39" s="69"/>
      <c r="B39" s="70" t="s">
        <v>79</v>
      </c>
      <c r="C39" s="67">
        <v>128</v>
      </c>
      <c r="D39" s="67">
        <v>90</v>
      </c>
      <c r="E39" s="67">
        <v>50</v>
      </c>
      <c r="F39" s="67">
        <v>98</v>
      </c>
      <c r="G39" s="67">
        <v>91</v>
      </c>
      <c r="H39" s="67">
        <v>72</v>
      </c>
      <c r="I39" s="67">
        <v>22</v>
      </c>
      <c r="J39" s="67">
        <v>28</v>
      </c>
      <c r="K39" s="67">
        <v>37</v>
      </c>
    </row>
    <row r="40" spans="1:11" ht="13.5" customHeight="1">
      <c r="A40" s="69"/>
      <c r="B40" s="70" t="s">
        <v>191</v>
      </c>
      <c r="C40" s="51">
        <v>1</v>
      </c>
      <c r="D40" s="51" t="s">
        <v>41</v>
      </c>
      <c r="E40" s="51" t="s">
        <v>41</v>
      </c>
      <c r="F40" s="36">
        <v>7</v>
      </c>
      <c r="G40" s="51" t="s">
        <v>41</v>
      </c>
      <c r="H40" s="51" t="s">
        <v>41</v>
      </c>
      <c r="I40" s="51" t="s">
        <v>41</v>
      </c>
      <c r="J40" s="51" t="s">
        <v>41</v>
      </c>
      <c r="K40" s="51" t="s">
        <v>41</v>
      </c>
    </row>
    <row r="41" spans="1:11" ht="15" customHeight="1">
      <c r="A41" s="69" t="s">
        <v>35</v>
      </c>
      <c r="B41" s="66" t="s">
        <v>34</v>
      </c>
      <c r="C41" s="77">
        <f>SUM(C42:C44)</f>
        <v>3082</v>
      </c>
      <c r="D41" s="77">
        <f>SUM(D42:D44)</f>
        <v>606</v>
      </c>
      <c r="E41" s="77">
        <f>SUM(E42:E44)</f>
        <v>176</v>
      </c>
      <c r="F41" s="77">
        <v>301</v>
      </c>
      <c r="G41" s="77">
        <v>226</v>
      </c>
      <c r="H41" s="77">
        <v>237</v>
      </c>
      <c r="I41" s="77" t="s">
        <v>41</v>
      </c>
      <c r="J41" s="77" t="s">
        <v>41</v>
      </c>
      <c r="K41" s="77" t="s">
        <v>41</v>
      </c>
    </row>
    <row r="42" spans="1:11" ht="13.5" customHeight="1">
      <c r="A42" s="69"/>
      <c r="B42" s="70" t="s">
        <v>0</v>
      </c>
      <c r="C42" s="67">
        <v>2593</v>
      </c>
      <c r="D42" s="51" t="s">
        <v>41</v>
      </c>
      <c r="E42" s="67">
        <v>13</v>
      </c>
      <c r="F42" s="67">
        <v>6</v>
      </c>
      <c r="G42" s="51" t="s">
        <v>41</v>
      </c>
      <c r="H42" s="51" t="s">
        <v>41</v>
      </c>
      <c r="I42" s="51" t="s">
        <v>41</v>
      </c>
      <c r="J42" s="51" t="s">
        <v>41</v>
      </c>
      <c r="K42" s="51" t="s">
        <v>41</v>
      </c>
    </row>
    <row r="43" spans="1:11" ht="13.5" customHeight="1">
      <c r="A43" s="69"/>
      <c r="B43" s="70" t="s">
        <v>79</v>
      </c>
      <c r="C43" s="67">
        <v>489</v>
      </c>
      <c r="D43" s="51" t="s">
        <v>41</v>
      </c>
      <c r="E43" s="51">
        <v>2</v>
      </c>
      <c r="F43" s="67">
        <v>1</v>
      </c>
      <c r="G43" s="51" t="s">
        <v>41</v>
      </c>
      <c r="H43" s="51" t="s">
        <v>41</v>
      </c>
      <c r="I43" s="51" t="s">
        <v>41</v>
      </c>
      <c r="J43" s="51" t="s">
        <v>41</v>
      </c>
      <c r="K43" s="51" t="s">
        <v>41</v>
      </c>
    </row>
    <row r="44" spans="1:11" ht="13.5" customHeight="1">
      <c r="A44" s="69"/>
      <c r="B44" s="70" t="s">
        <v>191</v>
      </c>
      <c r="C44" s="51" t="s">
        <v>41</v>
      </c>
      <c r="D44" s="67">
        <v>606</v>
      </c>
      <c r="E44" s="67">
        <v>161</v>
      </c>
      <c r="F44" s="67">
        <v>294</v>
      </c>
      <c r="G44" s="67">
        <v>226</v>
      </c>
      <c r="H44" s="67">
        <v>237</v>
      </c>
      <c r="I44" s="51" t="s">
        <v>41</v>
      </c>
      <c r="J44" s="126" t="s">
        <v>41</v>
      </c>
      <c r="K44" s="126" t="s">
        <v>41</v>
      </c>
    </row>
    <row r="45" spans="1:11" ht="13.5" customHeight="1">
      <c r="A45" s="124" t="s">
        <v>345</v>
      </c>
      <c r="B45" s="124"/>
      <c r="C45" s="124"/>
      <c r="D45" s="124"/>
      <c r="E45" s="124"/>
      <c r="F45" s="124"/>
      <c r="G45" s="124"/>
      <c r="H45" s="124"/>
      <c r="I45" s="124"/>
      <c r="J45" s="151"/>
      <c r="K45" s="151"/>
    </row>
    <row r="46" spans="1:11" ht="12" customHeight="1">
      <c r="A46" s="52" t="s">
        <v>206</v>
      </c>
      <c r="B46" s="52"/>
      <c r="C46" s="52"/>
      <c r="D46" s="52"/>
      <c r="E46" s="52"/>
      <c r="F46" s="52"/>
      <c r="G46" s="52"/>
      <c r="H46" s="52"/>
      <c r="I46" s="52"/>
      <c r="J46" s="8"/>
      <c r="K46" s="8"/>
    </row>
    <row r="47" spans="1:11" ht="12" customHeight="1">
      <c r="A47" s="3"/>
      <c r="B47" s="4"/>
      <c r="C47" s="3"/>
      <c r="D47" s="3"/>
      <c r="E47" s="3"/>
    </row>
    <row r="48" spans="1:11" ht="8.25" customHeight="1">
      <c r="A48" s="3"/>
      <c r="B48" s="3"/>
      <c r="C48" s="3"/>
      <c r="D48" s="3"/>
      <c r="E48" s="3"/>
    </row>
    <row r="49" spans="1:5" ht="12">
      <c r="A49" s="5"/>
      <c r="B49" s="3"/>
      <c r="C49" s="3"/>
      <c r="D49" s="3"/>
      <c r="E49" s="3"/>
    </row>
    <row r="50" spans="1:5" ht="12">
      <c r="A50" s="2"/>
      <c r="B50" s="2"/>
      <c r="C50" s="2"/>
      <c r="D50" s="2"/>
      <c r="E50" s="2"/>
    </row>
    <row r="54" spans="1:5" ht="12.75" customHeight="1"/>
  </sheetData>
  <mergeCells count="1"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lha7" enableFormatConditionsCalculation="0">
    <tabColor indexed="25"/>
  </sheetPr>
  <dimension ref="A1:R62"/>
  <sheetViews>
    <sheetView workbookViewId="0">
      <selection sqref="A1:J1"/>
    </sheetView>
  </sheetViews>
  <sheetFormatPr defaultRowHeight="11.25"/>
  <cols>
    <col min="1" max="1" width="18.85546875" style="1" customWidth="1"/>
    <col min="2" max="2" width="2" style="1" customWidth="1"/>
    <col min="3" max="11" width="6" style="1" customWidth="1"/>
    <col min="12" max="16384" width="9.140625" style="1"/>
  </cols>
  <sheetData>
    <row r="1" spans="1:18" s="2" customFormat="1" ht="25.5" customHeight="1">
      <c r="A1" s="283" t="s">
        <v>338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8" s="2" customFormat="1" ht="15" customHeigh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8" s="2" customFormat="1" ht="11.25" customHeight="1">
      <c r="A3" s="87" t="s">
        <v>40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ht="28.5" customHeight="1" thickBot="1">
      <c r="A4" s="141"/>
      <c r="B4" s="142"/>
      <c r="C4" s="168">
        <v>2000</v>
      </c>
      <c r="D4" s="168">
        <v>2001</v>
      </c>
      <c r="E4" s="168">
        <v>2002</v>
      </c>
      <c r="F4" s="168">
        <v>2003</v>
      </c>
      <c r="G4" s="168">
        <v>2004</v>
      </c>
      <c r="H4" s="168">
        <v>2005</v>
      </c>
      <c r="I4" s="168">
        <v>2006</v>
      </c>
      <c r="J4" s="168">
        <v>2007</v>
      </c>
      <c r="K4" s="168">
        <v>2008</v>
      </c>
    </row>
    <row r="5" spans="1:18" ht="15" customHeight="1" thickTop="1">
      <c r="A5" s="135" t="s">
        <v>23</v>
      </c>
      <c r="B5" s="138" t="s">
        <v>34</v>
      </c>
      <c r="C5" s="114">
        <v>368</v>
      </c>
      <c r="D5" s="114">
        <v>365</v>
      </c>
      <c r="E5" s="114">
        <v>357</v>
      </c>
      <c r="F5" s="114">
        <v>312</v>
      </c>
      <c r="G5" s="114">
        <v>306</v>
      </c>
      <c r="H5" s="114">
        <v>300</v>
      </c>
      <c r="I5" s="114">
        <v>253</v>
      </c>
      <c r="J5" s="114">
        <v>276</v>
      </c>
      <c r="K5" s="114">
        <v>231</v>
      </c>
    </row>
    <row r="6" spans="1:18" ht="13.5" customHeight="1">
      <c r="A6" s="68"/>
      <c r="B6" s="66" t="s">
        <v>0</v>
      </c>
      <c r="C6" s="114">
        <v>347</v>
      </c>
      <c r="D6" s="114">
        <v>352</v>
      </c>
      <c r="E6" s="114">
        <v>340</v>
      </c>
      <c r="F6" s="114">
        <v>293</v>
      </c>
      <c r="G6" s="114">
        <v>298</v>
      </c>
      <c r="H6" s="114">
        <v>287</v>
      </c>
      <c r="I6" s="114">
        <v>245</v>
      </c>
      <c r="J6" s="114">
        <v>269</v>
      </c>
      <c r="K6" s="114">
        <v>221</v>
      </c>
    </row>
    <row r="7" spans="1:18" ht="13.5" customHeight="1">
      <c r="A7" s="65"/>
      <c r="B7" s="66" t="s">
        <v>79</v>
      </c>
      <c r="C7" s="114">
        <v>21</v>
      </c>
      <c r="D7" s="114">
        <v>13</v>
      </c>
      <c r="E7" s="114">
        <v>17</v>
      </c>
      <c r="F7" s="114">
        <v>13</v>
      </c>
      <c r="G7" s="114">
        <v>8</v>
      </c>
      <c r="H7" s="114">
        <v>13</v>
      </c>
      <c r="I7" s="114">
        <v>8</v>
      </c>
      <c r="J7" s="114">
        <v>7</v>
      </c>
      <c r="K7" s="114">
        <v>10</v>
      </c>
    </row>
    <row r="8" spans="1:18" ht="13.5" customHeight="1">
      <c r="A8" s="65"/>
      <c r="B8" s="66" t="s">
        <v>191</v>
      </c>
      <c r="C8" s="114" t="s">
        <v>41</v>
      </c>
      <c r="D8" s="114" t="s">
        <v>41</v>
      </c>
      <c r="E8" s="114" t="s">
        <v>41</v>
      </c>
      <c r="F8" s="114">
        <v>6</v>
      </c>
      <c r="G8" s="114" t="s">
        <v>41</v>
      </c>
      <c r="H8" s="114" t="s">
        <v>41</v>
      </c>
      <c r="I8" s="114" t="s">
        <v>41</v>
      </c>
      <c r="J8" s="114" t="s">
        <v>41</v>
      </c>
      <c r="K8" s="114" t="s">
        <v>41</v>
      </c>
    </row>
    <row r="9" spans="1:18" s="153" customFormat="1" ht="15" customHeight="1">
      <c r="A9" s="69" t="s">
        <v>36</v>
      </c>
      <c r="B9" s="66" t="s">
        <v>34</v>
      </c>
      <c r="C9" s="114">
        <v>101</v>
      </c>
      <c r="D9" s="114">
        <v>114</v>
      </c>
      <c r="E9" s="114">
        <v>102</v>
      </c>
      <c r="F9" s="114">
        <v>82</v>
      </c>
      <c r="G9" s="114">
        <v>98</v>
      </c>
      <c r="H9" s="114">
        <v>97</v>
      </c>
      <c r="I9" s="114">
        <v>74</v>
      </c>
      <c r="J9" s="114">
        <v>87</v>
      </c>
      <c r="K9" s="114">
        <v>66</v>
      </c>
      <c r="L9" s="23"/>
      <c r="M9" s="23"/>
      <c r="N9" s="23"/>
      <c r="O9" s="23"/>
      <c r="P9" s="23"/>
      <c r="Q9" s="23"/>
      <c r="R9" s="23"/>
    </row>
    <row r="10" spans="1:18" ht="13.5" customHeight="1">
      <c r="A10" s="69"/>
      <c r="B10" s="70" t="s">
        <v>0</v>
      </c>
      <c r="C10" s="120">
        <v>97</v>
      </c>
      <c r="D10" s="120">
        <v>112</v>
      </c>
      <c r="E10" s="120">
        <v>99</v>
      </c>
      <c r="F10" s="120">
        <v>78</v>
      </c>
      <c r="G10" s="120">
        <v>96</v>
      </c>
      <c r="H10" s="120">
        <v>92</v>
      </c>
      <c r="I10" s="120">
        <v>72</v>
      </c>
      <c r="J10" s="120">
        <v>85</v>
      </c>
      <c r="K10" s="120">
        <v>61</v>
      </c>
      <c r="L10" s="8"/>
      <c r="M10" s="8"/>
      <c r="N10" s="8"/>
      <c r="O10" s="8"/>
      <c r="P10" s="8"/>
      <c r="Q10" s="8"/>
      <c r="R10" s="8"/>
    </row>
    <row r="11" spans="1:18" ht="13.5" customHeight="1">
      <c r="A11" s="69"/>
      <c r="B11" s="70" t="s">
        <v>79</v>
      </c>
      <c r="C11" s="120">
        <v>4</v>
      </c>
      <c r="D11" s="120">
        <v>2</v>
      </c>
      <c r="E11" s="120">
        <v>3</v>
      </c>
      <c r="F11" s="120">
        <v>3</v>
      </c>
      <c r="G11" s="120">
        <v>2</v>
      </c>
      <c r="H11" s="120">
        <v>5</v>
      </c>
      <c r="I11" s="120">
        <v>2</v>
      </c>
      <c r="J11" s="120">
        <v>2</v>
      </c>
      <c r="K11" s="120">
        <v>5</v>
      </c>
      <c r="L11" s="35"/>
      <c r="M11" s="35"/>
      <c r="N11" s="35"/>
      <c r="O11" s="35"/>
      <c r="P11" s="35"/>
      <c r="Q11" s="8"/>
      <c r="R11" s="8"/>
    </row>
    <row r="12" spans="1:18" ht="13.5" customHeight="1">
      <c r="A12" s="69"/>
      <c r="B12" s="70" t="s">
        <v>191</v>
      </c>
      <c r="C12" s="51" t="s">
        <v>41</v>
      </c>
      <c r="D12" s="51" t="s">
        <v>41</v>
      </c>
      <c r="E12" s="51" t="s">
        <v>41</v>
      </c>
      <c r="F12" s="120">
        <v>1</v>
      </c>
      <c r="G12" s="51" t="s">
        <v>41</v>
      </c>
      <c r="H12" s="51" t="s">
        <v>41</v>
      </c>
      <c r="I12" s="51" t="s">
        <v>41</v>
      </c>
      <c r="J12" s="51" t="s">
        <v>41</v>
      </c>
      <c r="K12" s="51" t="s">
        <v>41</v>
      </c>
      <c r="L12" s="37"/>
      <c r="M12" s="152"/>
      <c r="N12" s="86"/>
      <c r="O12" s="35"/>
      <c r="P12" s="35"/>
      <c r="Q12" s="8"/>
      <c r="R12" s="8"/>
    </row>
    <row r="13" spans="1:18" s="153" customFormat="1" ht="15" customHeight="1">
      <c r="A13" s="69" t="s">
        <v>37</v>
      </c>
      <c r="B13" s="66" t="s">
        <v>34</v>
      </c>
      <c r="C13" s="114">
        <v>109</v>
      </c>
      <c r="D13" s="114">
        <v>90</v>
      </c>
      <c r="E13" s="114">
        <v>88</v>
      </c>
      <c r="F13" s="114">
        <v>88</v>
      </c>
      <c r="G13" s="114">
        <v>95</v>
      </c>
      <c r="H13" s="114">
        <v>97</v>
      </c>
      <c r="I13" s="114">
        <v>76</v>
      </c>
      <c r="J13" s="114">
        <v>82</v>
      </c>
      <c r="K13" s="114">
        <v>64</v>
      </c>
      <c r="L13" s="30"/>
      <c r="M13" s="30"/>
      <c r="N13" s="156"/>
      <c r="O13" s="30"/>
      <c r="P13" s="30"/>
      <c r="Q13" s="23"/>
      <c r="R13" s="23"/>
    </row>
    <row r="14" spans="1:18" ht="13.5" customHeight="1">
      <c r="A14" s="69"/>
      <c r="B14" s="70" t="s">
        <v>0</v>
      </c>
      <c r="C14" s="120">
        <v>100</v>
      </c>
      <c r="D14" s="120">
        <v>88</v>
      </c>
      <c r="E14" s="120">
        <v>83</v>
      </c>
      <c r="F14" s="120">
        <v>81</v>
      </c>
      <c r="G14" s="120">
        <v>90</v>
      </c>
      <c r="H14" s="120">
        <v>93</v>
      </c>
      <c r="I14" s="120">
        <v>73</v>
      </c>
      <c r="J14" s="120">
        <v>79</v>
      </c>
      <c r="K14" s="120">
        <v>63</v>
      </c>
      <c r="L14" s="37"/>
      <c r="M14" s="152"/>
      <c r="N14" s="86"/>
      <c r="O14" s="35"/>
      <c r="P14" s="35"/>
      <c r="Q14" s="8"/>
      <c r="R14" s="8"/>
    </row>
    <row r="15" spans="1:18" ht="13.5" customHeight="1">
      <c r="A15" s="69"/>
      <c r="B15" s="70" t="s">
        <v>79</v>
      </c>
      <c r="C15" s="120">
        <v>9</v>
      </c>
      <c r="D15" s="120">
        <v>2</v>
      </c>
      <c r="E15" s="120">
        <v>5</v>
      </c>
      <c r="F15" s="120">
        <v>6</v>
      </c>
      <c r="G15" s="51">
        <v>5</v>
      </c>
      <c r="H15" s="120">
        <v>4</v>
      </c>
      <c r="I15" s="120">
        <v>3</v>
      </c>
      <c r="J15" s="120">
        <v>3</v>
      </c>
      <c r="K15" s="120">
        <v>1</v>
      </c>
      <c r="L15" s="37"/>
      <c r="M15" s="152"/>
      <c r="N15" s="86"/>
      <c r="O15" s="35"/>
      <c r="P15" s="35"/>
      <c r="Q15" s="8"/>
      <c r="R15" s="8"/>
    </row>
    <row r="16" spans="1:18" ht="13.5" customHeight="1">
      <c r="A16" s="69"/>
      <c r="B16" s="70" t="s">
        <v>191</v>
      </c>
      <c r="C16" s="51" t="s">
        <v>41</v>
      </c>
      <c r="D16" s="51" t="s">
        <v>41</v>
      </c>
      <c r="E16" s="51" t="s">
        <v>41</v>
      </c>
      <c r="F16" s="120">
        <v>1</v>
      </c>
      <c r="G16" s="51" t="s">
        <v>41</v>
      </c>
      <c r="H16" s="51" t="s">
        <v>41</v>
      </c>
      <c r="I16" s="51" t="s">
        <v>41</v>
      </c>
      <c r="J16" s="51" t="s">
        <v>41</v>
      </c>
      <c r="K16" s="51" t="s">
        <v>41</v>
      </c>
      <c r="L16" s="37"/>
      <c r="M16" s="152"/>
      <c r="N16" s="86"/>
      <c r="O16" s="35"/>
      <c r="P16" s="35"/>
      <c r="Q16" s="8"/>
      <c r="R16" s="8"/>
    </row>
    <row r="17" spans="1:18" s="153" customFormat="1" ht="15" customHeight="1">
      <c r="A17" s="69" t="s">
        <v>198</v>
      </c>
      <c r="B17" s="66" t="s">
        <v>34</v>
      </c>
      <c r="C17" s="114">
        <v>80</v>
      </c>
      <c r="D17" s="114">
        <v>75</v>
      </c>
      <c r="E17" s="114">
        <v>70</v>
      </c>
      <c r="F17" s="114">
        <v>50</v>
      </c>
      <c r="G17" s="114">
        <v>44</v>
      </c>
      <c r="H17" s="114">
        <v>48</v>
      </c>
      <c r="I17" s="114">
        <v>41</v>
      </c>
      <c r="J17" s="114">
        <v>37</v>
      </c>
      <c r="K17" s="114">
        <v>37</v>
      </c>
      <c r="L17" s="154"/>
      <c r="M17" s="155"/>
      <c r="N17" s="156"/>
      <c r="O17" s="30"/>
      <c r="P17" s="30"/>
      <c r="Q17" s="23"/>
      <c r="R17" s="23"/>
    </row>
    <row r="18" spans="1:18" ht="13.5" customHeight="1">
      <c r="A18" s="69"/>
      <c r="B18" s="70" t="s">
        <v>0</v>
      </c>
      <c r="C18" s="120">
        <v>78</v>
      </c>
      <c r="D18" s="120">
        <v>72</v>
      </c>
      <c r="E18" s="120">
        <v>68</v>
      </c>
      <c r="F18" s="120">
        <v>48</v>
      </c>
      <c r="G18" s="120">
        <v>43</v>
      </c>
      <c r="H18" s="120">
        <v>45</v>
      </c>
      <c r="I18" s="120">
        <v>40</v>
      </c>
      <c r="J18" s="120">
        <v>37</v>
      </c>
      <c r="K18" s="120">
        <v>35</v>
      </c>
      <c r="L18" s="37"/>
      <c r="M18" s="152"/>
      <c r="N18" s="86"/>
      <c r="O18" s="35"/>
      <c r="P18" s="35"/>
      <c r="Q18" s="8"/>
      <c r="R18" s="8"/>
    </row>
    <row r="19" spans="1:18" ht="13.5" customHeight="1">
      <c r="A19" s="69"/>
      <c r="B19" s="70" t="s">
        <v>79</v>
      </c>
      <c r="C19" s="120">
        <v>2</v>
      </c>
      <c r="D19" s="120">
        <v>3</v>
      </c>
      <c r="E19" s="120">
        <v>2</v>
      </c>
      <c r="F19" s="120">
        <v>2</v>
      </c>
      <c r="G19" s="120">
        <v>1</v>
      </c>
      <c r="H19" s="120">
        <v>3</v>
      </c>
      <c r="I19" s="120">
        <v>1</v>
      </c>
      <c r="J19" s="51" t="s">
        <v>41</v>
      </c>
      <c r="K19" s="51">
        <v>2</v>
      </c>
      <c r="L19" s="37"/>
      <c r="M19" s="152"/>
      <c r="N19" s="86"/>
      <c r="O19" s="35"/>
      <c r="P19" s="35"/>
      <c r="Q19" s="8"/>
      <c r="R19" s="8"/>
    </row>
    <row r="20" spans="1:18" ht="13.5" customHeight="1">
      <c r="A20" s="69"/>
      <c r="B20" s="70" t="s">
        <v>191</v>
      </c>
      <c r="C20" s="51" t="s">
        <v>41</v>
      </c>
      <c r="D20" s="51" t="s">
        <v>41</v>
      </c>
      <c r="E20" s="51" t="s">
        <v>41</v>
      </c>
      <c r="F20" s="51" t="s">
        <v>41</v>
      </c>
      <c r="G20" s="51" t="s">
        <v>41</v>
      </c>
      <c r="H20" s="51" t="s">
        <v>41</v>
      </c>
      <c r="I20" s="51" t="s">
        <v>41</v>
      </c>
      <c r="J20" s="51" t="s">
        <v>41</v>
      </c>
      <c r="K20" s="51" t="s">
        <v>41</v>
      </c>
      <c r="L20" s="37"/>
      <c r="M20" s="152"/>
      <c r="N20" s="86"/>
      <c r="O20" s="35"/>
      <c r="P20" s="35"/>
      <c r="Q20" s="8"/>
      <c r="R20" s="8"/>
    </row>
    <row r="21" spans="1:18" s="153" customFormat="1" ht="15" customHeight="1">
      <c r="A21" s="69" t="s">
        <v>38</v>
      </c>
      <c r="B21" s="66" t="s">
        <v>34</v>
      </c>
      <c r="C21" s="114">
        <v>35</v>
      </c>
      <c r="D21" s="114">
        <v>30</v>
      </c>
      <c r="E21" s="114">
        <v>44</v>
      </c>
      <c r="F21" s="114">
        <v>30</v>
      </c>
      <c r="G21" s="114">
        <v>26</v>
      </c>
      <c r="H21" s="114">
        <v>26</v>
      </c>
      <c r="I21" s="114">
        <v>19</v>
      </c>
      <c r="J21" s="114">
        <v>26</v>
      </c>
      <c r="K21" s="114">
        <v>20</v>
      </c>
      <c r="L21" s="154"/>
      <c r="M21" s="155"/>
      <c r="N21" s="156"/>
      <c r="O21" s="30"/>
      <c r="P21" s="30"/>
      <c r="Q21" s="23"/>
      <c r="R21" s="23"/>
    </row>
    <row r="22" spans="1:18" ht="13.5" customHeight="1">
      <c r="A22" s="69"/>
      <c r="B22" s="70" t="s">
        <v>0</v>
      </c>
      <c r="C22" s="120">
        <v>33</v>
      </c>
      <c r="D22" s="120">
        <v>30</v>
      </c>
      <c r="E22" s="120">
        <v>37</v>
      </c>
      <c r="F22" s="120">
        <v>29</v>
      </c>
      <c r="G22" s="120">
        <v>26</v>
      </c>
      <c r="H22" s="120">
        <v>25</v>
      </c>
      <c r="I22" s="120">
        <v>18</v>
      </c>
      <c r="J22" s="120">
        <v>24</v>
      </c>
      <c r="K22" s="120">
        <v>19</v>
      </c>
      <c r="L22" s="37"/>
      <c r="M22" s="86"/>
      <c r="N22" s="86"/>
      <c r="O22" s="35"/>
      <c r="P22" s="35"/>
      <c r="Q22" s="8"/>
      <c r="R22" s="8"/>
    </row>
    <row r="23" spans="1:18" ht="13.5" customHeight="1">
      <c r="A23" s="69"/>
      <c r="B23" s="70" t="s">
        <v>79</v>
      </c>
      <c r="C23" s="51">
        <v>2</v>
      </c>
      <c r="D23" s="51" t="s">
        <v>41</v>
      </c>
      <c r="E23" s="120">
        <v>7</v>
      </c>
      <c r="F23" s="120">
        <v>1</v>
      </c>
      <c r="G23" s="120" t="s">
        <v>41</v>
      </c>
      <c r="H23" s="120">
        <v>1</v>
      </c>
      <c r="I23" s="120">
        <v>1</v>
      </c>
      <c r="J23" s="120">
        <v>2</v>
      </c>
      <c r="K23" s="120">
        <v>1</v>
      </c>
      <c r="L23" s="35"/>
      <c r="M23" s="35"/>
      <c r="N23" s="35"/>
      <c r="O23" s="35"/>
      <c r="P23" s="35"/>
      <c r="Q23" s="8"/>
      <c r="R23" s="8"/>
    </row>
    <row r="24" spans="1:18" ht="13.5" customHeight="1">
      <c r="A24" s="69"/>
      <c r="B24" s="70" t="s">
        <v>191</v>
      </c>
      <c r="C24" s="51" t="s">
        <v>41</v>
      </c>
      <c r="D24" s="51" t="s">
        <v>41</v>
      </c>
      <c r="E24" s="51" t="s">
        <v>41</v>
      </c>
      <c r="F24" s="51" t="s">
        <v>41</v>
      </c>
      <c r="G24" s="51" t="s">
        <v>41</v>
      </c>
      <c r="H24" s="51" t="s">
        <v>41</v>
      </c>
      <c r="I24" s="51" t="s">
        <v>41</v>
      </c>
      <c r="J24" s="51" t="s">
        <v>41</v>
      </c>
      <c r="K24" s="51" t="s">
        <v>41</v>
      </c>
      <c r="L24" s="35"/>
      <c r="M24" s="35"/>
      <c r="N24" s="35"/>
      <c r="O24" s="35"/>
      <c r="P24" s="35"/>
      <c r="Q24" s="8"/>
      <c r="R24" s="8"/>
    </row>
    <row r="25" spans="1:18" s="153" customFormat="1" ht="15" customHeight="1">
      <c r="A25" s="69" t="s">
        <v>39</v>
      </c>
      <c r="B25" s="66" t="s">
        <v>34</v>
      </c>
      <c r="C25" s="114">
        <v>11</v>
      </c>
      <c r="D25" s="114">
        <v>21</v>
      </c>
      <c r="E25" s="114">
        <v>19</v>
      </c>
      <c r="F25" s="114">
        <v>8</v>
      </c>
      <c r="G25" s="114">
        <v>10</v>
      </c>
      <c r="H25" s="114">
        <v>7</v>
      </c>
      <c r="I25" s="114">
        <v>12</v>
      </c>
      <c r="J25" s="114">
        <v>12</v>
      </c>
      <c r="K25" s="114">
        <v>10</v>
      </c>
      <c r="L25" s="30"/>
      <c r="M25" s="30"/>
      <c r="N25" s="30"/>
      <c r="O25" s="30"/>
      <c r="P25" s="30"/>
      <c r="Q25" s="23"/>
      <c r="R25" s="23"/>
    </row>
    <row r="26" spans="1:18" ht="13.5" customHeight="1">
      <c r="A26" s="69"/>
      <c r="B26" s="70" t="s">
        <v>0</v>
      </c>
      <c r="C26" s="120">
        <v>10</v>
      </c>
      <c r="D26" s="120">
        <v>19</v>
      </c>
      <c r="E26" s="120">
        <v>19</v>
      </c>
      <c r="F26" s="120">
        <v>8</v>
      </c>
      <c r="G26" s="120">
        <v>10</v>
      </c>
      <c r="H26" s="120">
        <v>7</v>
      </c>
      <c r="I26" s="120">
        <v>12</v>
      </c>
      <c r="J26" s="120">
        <v>12</v>
      </c>
      <c r="K26" s="120">
        <v>9</v>
      </c>
      <c r="L26" s="35"/>
      <c r="M26" s="35"/>
      <c r="N26" s="35"/>
      <c r="O26" s="35"/>
      <c r="P26" s="35"/>
      <c r="Q26" s="8"/>
      <c r="R26" s="8"/>
    </row>
    <row r="27" spans="1:18" ht="13.5" customHeight="1">
      <c r="A27" s="69"/>
      <c r="B27" s="70" t="s">
        <v>79</v>
      </c>
      <c r="C27" s="120">
        <v>1</v>
      </c>
      <c r="D27" s="120">
        <v>2</v>
      </c>
      <c r="E27" s="51" t="s">
        <v>41</v>
      </c>
      <c r="F27" s="51" t="s">
        <v>41</v>
      </c>
      <c r="G27" s="51" t="s">
        <v>41</v>
      </c>
      <c r="H27" s="51" t="s">
        <v>41</v>
      </c>
      <c r="I27" s="51" t="s">
        <v>41</v>
      </c>
      <c r="J27" s="51" t="s">
        <v>41</v>
      </c>
      <c r="K27" s="51">
        <v>1</v>
      </c>
      <c r="L27" s="35"/>
      <c r="M27" s="35"/>
      <c r="N27" s="35"/>
      <c r="O27" s="35"/>
      <c r="P27" s="35"/>
      <c r="Q27" s="8"/>
      <c r="R27" s="8"/>
    </row>
    <row r="28" spans="1:18" ht="13.5" customHeight="1">
      <c r="A28" s="69"/>
      <c r="B28" s="70" t="s">
        <v>191</v>
      </c>
      <c r="C28" s="51" t="s">
        <v>41</v>
      </c>
      <c r="D28" s="51" t="s">
        <v>41</v>
      </c>
      <c r="E28" s="51" t="s">
        <v>41</v>
      </c>
      <c r="F28" s="51" t="s">
        <v>41</v>
      </c>
      <c r="G28" s="51" t="s">
        <v>41</v>
      </c>
      <c r="H28" s="51" t="s">
        <v>41</v>
      </c>
      <c r="I28" s="51" t="s">
        <v>41</v>
      </c>
      <c r="J28" s="51" t="s">
        <v>41</v>
      </c>
      <c r="K28" s="51" t="s">
        <v>41</v>
      </c>
      <c r="L28" s="35"/>
      <c r="M28" s="35"/>
      <c r="N28" s="35"/>
      <c r="O28" s="35"/>
      <c r="P28" s="35"/>
      <c r="Q28" s="8"/>
      <c r="R28" s="8"/>
    </row>
    <row r="29" spans="1:18" s="153" customFormat="1" ht="15" customHeight="1">
      <c r="A29" s="69" t="s">
        <v>9</v>
      </c>
      <c r="B29" s="66" t="s">
        <v>34</v>
      </c>
      <c r="C29" s="114">
        <v>2</v>
      </c>
      <c r="D29" s="114">
        <v>9</v>
      </c>
      <c r="E29" s="114">
        <v>10</v>
      </c>
      <c r="F29" s="114">
        <v>5</v>
      </c>
      <c r="G29" s="114">
        <v>4</v>
      </c>
      <c r="H29" s="114">
        <v>7</v>
      </c>
      <c r="I29" s="114">
        <v>4</v>
      </c>
      <c r="J29" s="114">
        <v>6</v>
      </c>
      <c r="K29" s="114">
        <v>2</v>
      </c>
      <c r="L29" s="30"/>
      <c r="M29" s="30"/>
      <c r="N29" s="30"/>
      <c r="O29" s="30"/>
      <c r="P29" s="30"/>
      <c r="Q29" s="23"/>
      <c r="R29" s="23"/>
    </row>
    <row r="30" spans="1:18" ht="13.5" customHeight="1">
      <c r="A30" s="162"/>
      <c r="B30" s="70" t="s">
        <v>0</v>
      </c>
      <c r="C30" s="120">
        <v>1</v>
      </c>
      <c r="D30" s="120">
        <v>9</v>
      </c>
      <c r="E30" s="120">
        <v>10</v>
      </c>
      <c r="F30" s="120">
        <v>5</v>
      </c>
      <c r="G30" s="120">
        <v>4</v>
      </c>
      <c r="H30" s="120">
        <v>7</v>
      </c>
      <c r="I30" s="120">
        <v>4</v>
      </c>
      <c r="J30" s="120">
        <v>6</v>
      </c>
      <c r="K30" s="120">
        <v>2</v>
      </c>
      <c r="L30" s="35"/>
      <c r="M30" s="35"/>
      <c r="N30" s="35"/>
      <c r="O30" s="35"/>
      <c r="P30" s="35"/>
      <c r="Q30" s="8"/>
      <c r="R30" s="8"/>
    </row>
    <row r="31" spans="1:18" ht="13.5" customHeight="1">
      <c r="A31" s="69"/>
      <c r="B31" s="70" t="s">
        <v>79</v>
      </c>
      <c r="C31" s="120">
        <v>1</v>
      </c>
      <c r="D31" s="51" t="s">
        <v>41</v>
      </c>
      <c r="E31" s="51" t="s">
        <v>41</v>
      </c>
      <c r="F31" s="51" t="s">
        <v>41</v>
      </c>
      <c r="G31" s="51" t="s">
        <v>41</v>
      </c>
      <c r="H31" s="51" t="s">
        <v>41</v>
      </c>
      <c r="I31" s="51" t="s">
        <v>41</v>
      </c>
      <c r="J31" s="51" t="s">
        <v>41</v>
      </c>
      <c r="K31" s="51" t="s">
        <v>41</v>
      </c>
      <c r="L31" s="35"/>
      <c r="M31" s="35"/>
      <c r="N31" s="35"/>
      <c r="O31" s="35"/>
      <c r="P31" s="35"/>
      <c r="Q31" s="8"/>
      <c r="R31" s="8"/>
    </row>
    <row r="32" spans="1:18" ht="13.5" customHeight="1">
      <c r="A32" s="69"/>
      <c r="B32" s="70" t="s">
        <v>191</v>
      </c>
      <c r="C32" s="51" t="s">
        <v>41</v>
      </c>
      <c r="D32" s="51" t="s">
        <v>41</v>
      </c>
      <c r="E32" s="51" t="s">
        <v>41</v>
      </c>
      <c r="F32" s="51" t="s">
        <v>41</v>
      </c>
      <c r="G32" s="51" t="s">
        <v>41</v>
      </c>
      <c r="H32" s="51" t="s">
        <v>41</v>
      </c>
      <c r="I32" s="51" t="s">
        <v>41</v>
      </c>
      <c r="J32" s="51" t="s">
        <v>41</v>
      </c>
      <c r="K32" s="51" t="s">
        <v>41</v>
      </c>
      <c r="L32" s="35"/>
      <c r="M32" s="35"/>
      <c r="N32" s="35"/>
      <c r="O32" s="35"/>
      <c r="P32" s="35"/>
      <c r="Q32" s="8"/>
      <c r="R32" s="8"/>
    </row>
    <row r="33" spans="1:18" s="153" customFormat="1" ht="15" customHeight="1">
      <c r="A33" s="69" t="s">
        <v>10</v>
      </c>
      <c r="B33" s="66" t="s">
        <v>34</v>
      </c>
      <c r="C33" s="114">
        <v>5</v>
      </c>
      <c r="D33" s="114">
        <v>9</v>
      </c>
      <c r="E33" s="114">
        <v>9</v>
      </c>
      <c r="F33" s="114">
        <v>18</v>
      </c>
      <c r="G33" s="114">
        <v>14</v>
      </c>
      <c r="H33" s="114">
        <v>7</v>
      </c>
      <c r="I33" s="114">
        <v>8</v>
      </c>
      <c r="J33" s="114">
        <v>6</v>
      </c>
      <c r="K33" s="114">
        <v>3</v>
      </c>
      <c r="L33" s="30"/>
      <c r="M33" s="30"/>
      <c r="N33" s="30"/>
      <c r="O33" s="30"/>
      <c r="P33" s="30"/>
      <c r="Q33" s="23"/>
      <c r="R33" s="23"/>
    </row>
    <row r="34" spans="1:18" ht="13.5" customHeight="1">
      <c r="A34" s="69"/>
      <c r="B34" s="70" t="s">
        <v>0</v>
      </c>
      <c r="C34" s="120">
        <v>5</v>
      </c>
      <c r="D34" s="120">
        <v>8</v>
      </c>
      <c r="E34" s="120">
        <v>9</v>
      </c>
      <c r="F34" s="120">
        <v>18</v>
      </c>
      <c r="G34" s="120">
        <v>14</v>
      </c>
      <c r="H34" s="120">
        <v>7</v>
      </c>
      <c r="I34" s="120">
        <v>8</v>
      </c>
      <c r="J34" s="120">
        <v>6</v>
      </c>
      <c r="K34" s="120">
        <v>3</v>
      </c>
      <c r="L34" s="35"/>
      <c r="M34" s="35"/>
      <c r="N34" s="35"/>
      <c r="O34" s="35"/>
      <c r="P34" s="35"/>
      <c r="Q34" s="8"/>
      <c r="R34" s="8"/>
    </row>
    <row r="35" spans="1:18" ht="13.5" customHeight="1">
      <c r="A35" s="69"/>
      <c r="B35" s="70" t="s">
        <v>79</v>
      </c>
      <c r="C35" s="51" t="s">
        <v>41</v>
      </c>
      <c r="D35" s="120">
        <v>1</v>
      </c>
      <c r="E35" s="51" t="s">
        <v>41</v>
      </c>
      <c r="F35" s="51" t="s">
        <v>41</v>
      </c>
      <c r="G35" s="51" t="s">
        <v>41</v>
      </c>
      <c r="H35" s="51" t="s">
        <v>41</v>
      </c>
      <c r="I35" s="51" t="s">
        <v>41</v>
      </c>
      <c r="J35" s="51" t="s">
        <v>41</v>
      </c>
      <c r="K35" s="51" t="s">
        <v>41</v>
      </c>
      <c r="L35" s="35"/>
      <c r="M35" s="35"/>
      <c r="N35" s="35"/>
      <c r="O35" s="35"/>
      <c r="P35" s="35"/>
      <c r="Q35" s="8"/>
      <c r="R35" s="8"/>
    </row>
    <row r="36" spans="1:18" ht="13.5" customHeight="1">
      <c r="A36" s="69"/>
      <c r="B36" s="70" t="s">
        <v>191</v>
      </c>
      <c r="C36" s="51" t="s">
        <v>41</v>
      </c>
      <c r="D36" s="51" t="s">
        <v>41</v>
      </c>
      <c r="E36" s="51" t="s">
        <v>41</v>
      </c>
      <c r="F36" s="51" t="s">
        <v>41</v>
      </c>
      <c r="G36" s="51" t="s">
        <v>41</v>
      </c>
      <c r="H36" s="51" t="s">
        <v>41</v>
      </c>
      <c r="I36" s="51" t="s">
        <v>41</v>
      </c>
      <c r="J36" s="51" t="s">
        <v>41</v>
      </c>
      <c r="K36" s="51" t="s">
        <v>41</v>
      </c>
      <c r="L36" s="35"/>
      <c r="M36" s="35"/>
      <c r="N36" s="35"/>
      <c r="O36" s="35"/>
      <c r="P36" s="35"/>
      <c r="Q36" s="8"/>
      <c r="R36" s="8"/>
    </row>
    <row r="37" spans="1:18" s="153" customFormat="1" ht="15" customHeight="1">
      <c r="A37" s="69" t="s">
        <v>192</v>
      </c>
      <c r="B37" s="66" t="s">
        <v>34</v>
      </c>
      <c r="C37" s="114">
        <v>8</v>
      </c>
      <c r="D37" s="114">
        <v>17</v>
      </c>
      <c r="E37" s="114">
        <v>15</v>
      </c>
      <c r="F37" s="114">
        <v>22</v>
      </c>
      <c r="G37" s="114">
        <v>15</v>
      </c>
      <c r="H37" s="114">
        <v>11</v>
      </c>
      <c r="I37" s="114">
        <v>19</v>
      </c>
      <c r="J37" s="114">
        <v>20</v>
      </c>
      <c r="K37" s="114">
        <v>29</v>
      </c>
      <c r="L37" s="30"/>
      <c r="M37" s="30"/>
      <c r="N37" s="30"/>
      <c r="O37" s="30"/>
      <c r="P37" s="30"/>
      <c r="Q37" s="23"/>
      <c r="R37" s="23"/>
    </row>
    <row r="38" spans="1:18" ht="13.5" customHeight="1">
      <c r="A38" s="69"/>
      <c r="B38" s="70" t="s">
        <v>0</v>
      </c>
      <c r="C38" s="120">
        <v>8</v>
      </c>
      <c r="D38" s="51">
        <v>14</v>
      </c>
      <c r="E38" s="51">
        <v>15</v>
      </c>
      <c r="F38" s="120">
        <v>22</v>
      </c>
      <c r="G38" s="120">
        <v>15</v>
      </c>
      <c r="H38" s="120">
        <v>11</v>
      </c>
      <c r="I38" s="67">
        <v>18</v>
      </c>
      <c r="J38" s="67">
        <v>20</v>
      </c>
      <c r="K38" s="67">
        <v>29</v>
      </c>
      <c r="L38" s="35"/>
      <c r="M38" s="35"/>
      <c r="N38" s="35"/>
      <c r="O38" s="35"/>
      <c r="P38" s="35"/>
      <c r="Q38" s="8"/>
      <c r="R38" s="8"/>
    </row>
    <row r="39" spans="1:18" ht="13.5" customHeight="1">
      <c r="A39" s="69"/>
      <c r="B39" s="70" t="s">
        <v>79</v>
      </c>
      <c r="C39" s="51" t="s">
        <v>41</v>
      </c>
      <c r="D39" s="51">
        <v>3</v>
      </c>
      <c r="E39" s="51" t="s">
        <v>41</v>
      </c>
      <c r="F39" s="51" t="s">
        <v>41</v>
      </c>
      <c r="G39" s="51" t="s">
        <v>41</v>
      </c>
      <c r="H39" s="51" t="s">
        <v>41</v>
      </c>
      <c r="I39" s="67">
        <v>1</v>
      </c>
      <c r="J39" s="67" t="s">
        <v>41</v>
      </c>
      <c r="K39" s="67" t="s">
        <v>41</v>
      </c>
      <c r="L39" s="35"/>
      <c r="M39" s="35"/>
      <c r="N39" s="35"/>
      <c r="O39" s="35"/>
      <c r="P39" s="35"/>
      <c r="Q39" s="8"/>
      <c r="R39" s="8"/>
    </row>
    <row r="40" spans="1:18" ht="13.5" customHeight="1">
      <c r="A40" s="69"/>
      <c r="B40" s="70" t="s">
        <v>191</v>
      </c>
      <c r="C40" s="51" t="s">
        <v>41</v>
      </c>
      <c r="D40" s="51" t="s">
        <v>41</v>
      </c>
      <c r="E40" s="51" t="s">
        <v>41</v>
      </c>
      <c r="F40" s="51" t="s">
        <v>41</v>
      </c>
      <c r="G40" s="51" t="s">
        <v>41</v>
      </c>
      <c r="H40" s="51" t="s">
        <v>41</v>
      </c>
      <c r="I40" s="51" t="s">
        <v>41</v>
      </c>
      <c r="J40" s="51" t="s">
        <v>41</v>
      </c>
      <c r="K40" s="51" t="s">
        <v>41</v>
      </c>
      <c r="L40" s="35"/>
      <c r="M40" s="35"/>
      <c r="N40" s="35"/>
      <c r="O40" s="35"/>
      <c r="P40" s="35"/>
      <c r="Q40" s="8"/>
      <c r="R40" s="8"/>
    </row>
    <row r="41" spans="1:18" s="153" customFormat="1" ht="15" customHeight="1">
      <c r="A41" s="69" t="s">
        <v>35</v>
      </c>
      <c r="B41" s="66" t="s">
        <v>34</v>
      </c>
      <c r="C41" s="114">
        <v>17</v>
      </c>
      <c r="D41" s="114" t="s">
        <v>41</v>
      </c>
      <c r="E41" s="114" t="s">
        <v>41</v>
      </c>
      <c r="F41" s="114">
        <v>9</v>
      </c>
      <c r="G41" s="114" t="s">
        <v>41</v>
      </c>
      <c r="H41" s="114" t="s">
        <v>41</v>
      </c>
      <c r="I41" s="114" t="s">
        <v>41</v>
      </c>
      <c r="J41" s="51" t="s">
        <v>41</v>
      </c>
      <c r="K41" s="51" t="s">
        <v>41</v>
      </c>
      <c r="L41" s="30"/>
      <c r="M41" s="30"/>
      <c r="N41" s="30"/>
      <c r="O41" s="30"/>
      <c r="P41" s="30"/>
      <c r="Q41" s="23"/>
      <c r="R41" s="23"/>
    </row>
    <row r="42" spans="1:18" ht="13.5" customHeight="1">
      <c r="A42" s="69"/>
      <c r="B42" s="70" t="s">
        <v>0</v>
      </c>
      <c r="C42" s="120">
        <v>15</v>
      </c>
      <c r="D42" s="51" t="s">
        <v>41</v>
      </c>
      <c r="E42" s="114" t="s">
        <v>41</v>
      </c>
      <c r="F42" s="120">
        <v>4</v>
      </c>
      <c r="G42" s="51" t="s">
        <v>41</v>
      </c>
      <c r="H42" s="51" t="s">
        <v>41</v>
      </c>
      <c r="I42" s="51" t="s">
        <v>41</v>
      </c>
      <c r="J42" s="51" t="s">
        <v>41</v>
      </c>
      <c r="K42" s="51" t="s">
        <v>41</v>
      </c>
      <c r="L42" s="35"/>
      <c r="M42" s="35"/>
      <c r="N42" s="35"/>
      <c r="O42" s="35"/>
      <c r="P42" s="35"/>
      <c r="Q42" s="8"/>
      <c r="R42" s="8"/>
    </row>
    <row r="43" spans="1:18" ht="13.5" customHeight="1">
      <c r="A43" s="69"/>
      <c r="B43" s="70" t="s">
        <v>79</v>
      </c>
      <c r="C43" s="120">
        <v>2</v>
      </c>
      <c r="D43" s="51" t="s">
        <v>41</v>
      </c>
      <c r="E43" s="51" t="s">
        <v>41</v>
      </c>
      <c r="F43" s="120">
        <v>1</v>
      </c>
      <c r="G43" s="51" t="s">
        <v>41</v>
      </c>
      <c r="H43" s="51" t="s">
        <v>41</v>
      </c>
      <c r="I43" s="51" t="s">
        <v>41</v>
      </c>
      <c r="J43" s="51" t="s">
        <v>41</v>
      </c>
      <c r="K43" s="51" t="s">
        <v>41</v>
      </c>
      <c r="L43" s="35"/>
      <c r="M43" s="35"/>
      <c r="N43" s="35"/>
      <c r="O43" s="35"/>
      <c r="P43" s="35"/>
      <c r="Q43" s="8"/>
      <c r="R43" s="8"/>
    </row>
    <row r="44" spans="1:18" ht="13.5" customHeight="1">
      <c r="A44" s="69"/>
      <c r="B44" s="70" t="s">
        <v>191</v>
      </c>
      <c r="C44" s="51" t="s">
        <v>41</v>
      </c>
      <c r="D44" s="51" t="s">
        <v>41</v>
      </c>
      <c r="E44" s="51" t="s">
        <v>41</v>
      </c>
      <c r="F44" s="120">
        <v>4</v>
      </c>
      <c r="G44" s="51" t="s">
        <v>41</v>
      </c>
      <c r="H44" s="51" t="s">
        <v>41</v>
      </c>
      <c r="I44" s="51" t="s">
        <v>41</v>
      </c>
      <c r="J44" s="126" t="s">
        <v>41</v>
      </c>
      <c r="K44" s="126" t="s">
        <v>41</v>
      </c>
      <c r="L44" s="35"/>
      <c r="M44" s="35"/>
      <c r="N44" s="35"/>
      <c r="O44" s="35"/>
      <c r="P44" s="35"/>
      <c r="Q44" s="8"/>
      <c r="R44" s="8"/>
    </row>
    <row r="45" spans="1:18" ht="13.5" customHeight="1">
      <c r="A45" s="288" t="s">
        <v>345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35"/>
      <c r="L45" s="35"/>
      <c r="M45" s="35"/>
      <c r="N45" s="35"/>
      <c r="O45" s="35"/>
      <c r="P45" s="35"/>
      <c r="Q45" s="8"/>
      <c r="R45" s="8"/>
    </row>
    <row r="46" spans="1:18">
      <c r="A46" s="52" t="s">
        <v>206</v>
      </c>
      <c r="B46" s="52"/>
      <c r="C46" s="52"/>
      <c r="D46" s="52"/>
      <c r="E46" s="52"/>
      <c r="F46" s="52"/>
      <c r="G46" s="52"/>
      <c r="H46" s="52"/>
      <c r="I46" s="52"/>
      <c r="J46" s="52"/>
      <c r="K46" s="35"/>
      <c r="L46" s="35"/>
      <c r="M46" s="35"/>
      <c r="N46" s="35"/>
      <c r="O46" s="35"/>
      <c r="P46" s="35"/>
      <c r="Q46" s="8"/>
      <c r="R46" s="8"/>
    </row>
    <row r="47" spans="1:18">
      <c r="K47" s="35"/>
      <c r="L47" s="35"/>
      <c r="M47" s="35"/>
      <c r="N47" s="35"/>
      <c r="O47" s="35"/>
      <c r="P47" s="35"/>
      <c r="Q47" s="8"/>
      <c r="R47" s="8"/>
    </row>
    <row r="48" spans="1:18">
      <c r="K48" s="8"/>
      <c r="L48" s="8"/>
      <c r="M48" s="8"/>
      <c r="N48" s="8"/>
      <c r="O48" s="8"/>
      <c r="P48" s="8"/>
      <c r="Q48" s="8"/>
      <c r="R48" s="8"/>
    </row>
    <row r="49" spans="11:18">
      <c r="K49" s="8"/>
      <c r="L49" s="8"/>
      <c r="M49" s="8"/>
      <c r="N49" s="8"/>
      <c r="O49" s="8"/>
      <c r="P49" s="8"/>
      <c r="Q49" s="8"/>
      <c r="R49" s="8"/>
    </row>
    <row r="50" spans="11:18">
      <c r="K50" s="8"/>
      <c r="L50" s="8"/>
      <c r="M50" s="8"/>
      <c r="N50" s="8"/>
      <c r="O50" s="8"/>
      <c r="P50" s="8"/>
      <c r="Q50" s="8"/>
      <c r="R50" s="8"/>
    </row>
    <row r="51" spans="11:18">
      <c r="K51" s="8"/>
      <c r="L51" s="8"/>
      <c r="M51" s="8"/>
      <c r="N51" s="8"/>
      <c r="O51" s="8"/>
      <c r="P51" s="8"/>
      <c r="Q51" s="8"/>
      <c r="R51" s="8"/>
    </row>
    <row r="52" spans="11:18">
      <c r="K52" s="8"/>
      <c r="L52" s="8"/>
      <c r="M52" s="8"/>
      <c r="N52" s="8"/>
      <c r="O52" s="8"/>
      <c r="P52" s="8"/>
      <c r="Q52" s="8"/>
      <c r="R52" s="8"/>
    </row>
    <row r="53" spans="11:18">
      <c r="K53" s="8"/>
      <c r="L53" s="8"/>
      <c r="M53" s="8"/>
      <c r="N53" s="8"/>
      <c r="O53" s="8"/>
      <c r="P53" s="8"/>
      <c r="Q53" s="8"/>
      <c r="R53" s="8"/>
    </row>
    <row r="54" spans="11:18">
      <c r="K54" s="8"/>
      <c r="L54" s="8"/>
      <c r="M54" s="8"/>
      <c r="N54" s="8"/>
      <c r="O54" s="8"/>
      <c r="P54" s="8"/>
      <c r="Q54" s="8"/>
      <c r="R54" s="8"/>
    </row>
    <row r="55" spans="11:18">
      <c r="K55" s="8"/>
      <c r="L55" s="8"/>
      <c r="M55" s="8"/>
      <c r="N55" s="8"/>
      <c r="O55" s="8"/>
      <c r="P55" s="8"/>
      <c r="Q55" s="8"/>
      <c r="R55" s="8"/>
    </row>
    <row r="56" spans="11:18">
      <c r="K56" s="8"/>
      <c r="L56" s="8"/>
      <c r="M56" s="8"/>
      <c r="N56" s="8"/>
      <c r="O56" s="8"/>
      <c r="P56" s="8"/>
      <c r="Q56" s="8"/>
      <c r="R56" s="8"/>
    </row>
    <row r="57" spans="11:18">
      <c r="K57" s="8"/>
      <c r="L57" s="8"/>
      <c r="M57" s="8"/>
      <c r="N57" s="8"/>
      <c r="O57" s="8"/>
      <c r="P57" s="8"/>
      <c r="Q57" s="8"/>
      <c r="R57" s="8"/>
    </row>
    <row r="58" spans="11:18">
      <c r="K58" s="8"/>
      <c r="L58" s="8"/>
      <c r="M58" s="8"/>
      <c r="N58" s="8"/>
      <c r="O58" s="8"/>
      <c r="P58" s="8"/>
      <c r="Q58" s="8"/>
      <c r="R58" s="8"/>
    </row>
    <row r="59" spans="11:18">
      <c r="K59" s="8"/>
      <c r="L59" s="8"/>
      <c r="M59" s="8"/>
      <c r="N59" s="8"/>
      <c r="O59" s="8"/>
      <c r="P59" s="8"/>
      <c r="Q59" s="8"/>
      <c r="R59" s="8"/>
    </row>
    <row r="60" spans="11:18">
      <c r="K60" s="8"/>
      <c r="L60" s="8"/>
      <c r="M60" s="8"/>
      <c r="N60" s="8"/>
      <c r="O60" s="8"/>
      <c r="P60" s="8"/>
      <c r="Q60" s="8"/>
      <c r="R60" s="8"/>
    </row>
    <row r="61" spans="11:18">
      <c r="K61" s="8"/>
      <c r="L61" s="8"/>
      <c r="M61" s="8"/>
      <c r="N61" s="8"/>
      <c r="O61" s="8"/>
      <c r="P61" s="8"/>
      <c r="Q61" s="8"/>
      <c r="R61" s="8"/>
    </row>
    <row r="62" spans="11:18">
      <c r="K62" s="8"/>
      <c r="L62" s="8"/>
      <c r="M62" s="8"/>
      <c r="N62" s="8"/>
      <c r="O62" s="8"/>
      <c r="P62" s="8"/>
      <c r="Q62" s="8"/>
      <c r="R62" s="8"/>
    </row>
  </sheetData>
  <mergeCells count="3">
    <mergeCell ref="A45:J45"/>
    <mergeCell ref="A2:K2"/>
    <mergeCell ref="A1:K1"/>
  </mergeCells>
  <phoneticPr fontId="0" type="noConversion"/>
  <printOptions horizontalCentered="1"/>
  <pageMargins left="0.11811023622047245" right="0.11811023622047245" top="1.5748031496062993" bottom="0.59055118110236227" header="0.51181102362204722" footer="0"/>
  <pageSetup paperSize="9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51</vt:i4>
      </vt:variant>
      <vt:variant>
        <vt:lpstr>Intervalos com nome</vt:lpstr>
      </vt:variant>
      <vt:variant>
        <vt:i4>50</vt:i4>
      </vt:variant>
    </vt:vector>
  </HeadingPairs>
  <TitlesOfParts>
    <vt:vector size="101" baseType="lpstr">
      <vt:lpstr>Indice dos  Quadros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 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Folha1</vt:lpstr>
      <vt:lpstr>'Indice dos  Quadros'!Área_de_Impressão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 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Cronológicas "Acidentes de Trabalho 2000-2007"</dc:title>
  <dc:subject>Acidentes de Trabalho</dc:subject>
  <dc:creator>ESIIE/GEP</dc:creator>
  <cp:keywords>Acidentes de Trabalho, Mortais, Sinistrado, Causas e cirscunstâncias do acidente, Dias de trabalho perdidos, Desvio, Contacto, Natureza da lesão, Parte do corpo atingida.</cp:keywords>
  <cp:lastModifiedBy>cristina.mata</cp:lastModifiedBy>
  <cp:lastPrinted>2014-11-10T09:40:32Z</cp:lastPrinted>
  <dcterms:created xsi:type="dcterms:W3CDTF">1998-01-30T09:11:59Z</dcterms:created>
  <dcterms:modified xsi:type="dcterms:W3CDTF">2014-11-10T15:05:05Z</dcterms:modified>
</cp:coreProperties>
</file>